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700" activeTab="4"/>
  </bookViews>
  <sheets>
    <sheet name="бюдж.смета (расходы)" sheetId="1" r:id="rId1"/>
    <sheet name="изменения" sheetId="2" r:id="rId2"/>
    <sheet name="смета внебюдж 5" sheetId="3" r:id="rId3"/>
    <sheet name="смета внебюдж 5а" sheetId="4" r:id="rId4"/>
    <sheet name="остатки" sheetId="5" r:id="rId5"/>
    <sheet name="кассовое исп" sheetId="6" r:id="rId6"/>
  </sheets>
  <definedNames>
    <definedName name="_xlnm.Print_Titles" localSheetId="0">'бюдж.смета (расходы)'!$26:$27</definedName>
    <definedName name="_xlnm.Print_Titles" localSheetId="1">'изменения'!$17:$19</definedName>
    <definedName name="_xlnm.Print_Titles" localSheetId="4">'остатки'!$17:$19</definedName>
    <definedName name="_xlnm.Print_Area" localSheetId="0">'бюдж.смета (расходы)'!$B$1:$M$72</definedName>
  </definedNames>
  <calcPr fullCalcOnLoad="1"/>
</workbook>
</file>

<file path=xl/sharedStrings.xml><?xml version="1.0" encoding="utf-8"?>
<sst xmlns="http://schemas.openxmlformats.org/spreadsheetml/2006/main" count="621" uniqueCount="157">
  <si>
    <t>Приложение №1</t>
  </si>
  <si>
    <t>(подпись)</t>
  </si>
  <si>
    <t>по ОКПО</t>
  </si>
  <si>
    <t>по СРРПБС</t>
  </si>
  <si>
    <t>Адрес</t>
  </si>
  <si>
    <t>по ППП</t>
  </si>
  <si>
    <t>по КВР</t>
  </si>
  <si>
    <t>Вид расхода</t>
  </si>
  <si>
    <t>по ОКЕИ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</si>
  <si>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</si>
  <si>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</si>
  <si>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</si>
  <si>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</si>
  <si>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</si>
  <si>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</si>
  <si>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</si>
  <si>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</si>
  <si>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</si>
  <si>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</si>
  <si>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</si>
  <si>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</si>
  <si>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</si>
  <si>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</si>
  <si>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</si>
  <si>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</si>
  <si>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</si>
  <si>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</si>
  <si>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Главный бухгалтер ___________________________</t>
  </si>
  <si>
    <t>"         "</t>
  </si>
  <si>
    <t>МП</t>
  </si>
  <si>
    <t>Получатель бюджетных средств</t>
  </si>
  <si>
    <t>Главный распорядитель бюджетных средств</t>
  </si>
  <si>
    <t>Наименование расхода</t>
  </si>
  <si>
    <t xml:space="preserve">Единица измерения:   </t>
  </si>
  <si>
    <t>тыс. рублей</t>
  </si>
  <si>
    <t>БЮДЖЕТНАЯ СМЕТА</t>
  </si>
  <si>
    <t>КОСГУ</t>
  </si>
  <si>
    <t>Раздел</t>
  </si>
  <si>
    <t>Подраздел</t>
  </si>
  <si>
    <t>Целевая статья расхода</t>
  </si>
  <si>
    <t>Руководитель ___________________________</t>
  </si>
  <si>
    <t xml:space="preserve">       ______________________________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</si>
  <si>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</si>
  <si>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</si>
  <si>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</si>
  <si>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</si>
  <si>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</si>
  <si>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</si>
  <si>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</si>
  <si>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</si>
  <si>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коды</t>
  </si>
  <si>
    <t>Дополнительные ЛБО или возврат ЛБО (+,-)</t>
  </si>
  <si>
    <t>в том числе:</t>
  </si>
  <si>
    <t>Обоснование</t>
  </si>
  <si>
    <t>Изменения между КБК (+,-)</t>
  </si>
  <si>
    <r>
      <t xml:space="preserve">План года </t>
    </r>
    <r>
      <rPr>
        <sz val="8"/>
        <rFont val="Times New Roman"/>
        <family val="1"/>
      </rPr>
      <t>(утвержденный)</t>
    </r>
  </si>
  <si>
    <t>Сумма изменений на год (гр. 9+ гр. 10)</t>
  </si>
  <si>
    <t>Приложение № 2</t>
  </si>
  <si>
    <t>ИЗМЕНЕНИЯ В БЮДЖЕТНУЮ СМЕТУ</t>
  </si>
  <si>
    <t>Получатель средств бюджета</t>
  </si>
  <si>
    <t>Единица измерения:   тыс. рублей</t>
  </si>
  <si>
    <t>Наименование показателя</t>
  </si>
  <si>
    <t>Утверждено на текущий год с учетом изменений (тыс. рублей)</t>
  </si>
  <si>
    <t>Код бюджетной классификации Российской Федерации</t>
  </si>
  <si>
    <t>Доходы, всего</t>
  </si>
  <si>
    <t>Остаток средств на начало года</t>
  </si>
  <si>
    <t>Поступление текущего года</t>
  </si>
  <si>
    <t>Расходы, всего</t>
  </si>
  <si>
    <t>Приложение № 4</t>
  </si>
  <si>
    <t>СМЕТА ДОХОДОВ И РАСХОДОВ ПО ПРИНОСЯЩЕЙ ДОХОД ДЕЯТЕЛЬНОСТИ</t>
  </si>
  <si>
    <t>Х</t>
  </si>
  <si>
    <t>Кассовое исполнение</t>
  </si>
  <si>
    <t>Наименование Управления</t>
  </si>
  <si>
    <t>(тыс.рублей)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</si>
  <si>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</si>
  <si>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</si>
  <si>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</si>
  <si>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</si>
  <si>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</si>
  <si>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</si>
  <si>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</si>
  <si>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</si>
  <si>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</si>
  <si>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</si>
  <si>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</si>
  <si>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</si>
  <si>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</si>
  <si>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ИТОГО</t>
  </si>
  <si>
    <t>Руководитель</t>
  </si>
  <si>
    <t>Главный бухгалтер</t>
  </si>
  <si>
    <t xml:space="preserve"> Целевая статья</t>
  </si>
  <si>
    <t>00 108 00</t>
  </si>
  <si>
    <t>00 115 00</t>
  </si>
  <si>
    <t>00 195 00</t>
  </si>
  <si>
    <t xml:space="preserve">УТВЕРЖДАЮ:  Бюджетную смету в сумме: </t>
  </si>
  <si>
    <t>00</t>
  </si>
  <si>
    <t xml:space="preserve">НА   20_______    ГОД   </t>
  </si>
  <si>
    <t>Федеральная служба по надзору в сфере  связи, информационных технологий и массовых коммуникаций</t>
  </si>
  <si>
    <t>096</t>
  </si>
  <si>
    <t>(расшифровка подписи)</t>
  </si>
  <si>
    <t>_____________</t>
  </si>
  <si>
    <t>20____ г.</t>
  </si>
  <si>
    <t>"____" ________________________ 20         г.</t>
  </si>
  <si>
    <t>№ ________ от _______________</t>
  </si>
  <si>
    <t>(номер и дата расходного расписания)</t>
  </si>
  <si>
    <t>20___ год</t>
  </si>
  <si>
    <t>20       г.</t>
  </si>
  <si>
    <t>Приложение № 5</t>
  </si>
  <si>
    <t>Утвержденные расходы, равные лимитам бюджетных обязательств</t>
  </si>
  <si>
    <t>по состоянию на 1______________20___г.</t>
  </si>
  <si>
    <t>*За истекший период текущего года указываются отчетные данные об исполнении федерального бюджета (помесячно)</t>
  </si>
  <si>
    <t>Оценка ожидаемого исполнения федерального бюджета за 20_____ год по расходам*</t>
  </si>
  <si>
    <t xml:space="preserve">К Порядку составления, утверждения и ведения бюджетных смет,  </t>
  </si>
  <si>
    <t xml:space="preserve"> смет доходов и расходов по приносящей доход деятельности</t>
  </si>
  <si>
    <t>смет доходов и расходов по приносящей доход деятельности</t>
  </si>
  <si>
    <t xml:space="preserve">в Федеральной службе по надзору в сфере связи, информационных </t>
  </si>
  <si>
    <t>технологий и массовых коммуникаций, утвержденному приказом</t>
  </si>
  <si>
    <t>Роскомнадзора от 24 декабря 2009 г. № 707</t>
  </si>
  <si>
    <t>Роскомнадзора от 24 декабря 2009 г. № 707.</t>
  </si>
  <si>
    <t>ОЦЕНКА ОЖИДАЕМОГО ИСПОЛНЕНИЯ ФЕДЕРАЛЬНОГО БЮДЖЕТА ПО РАСХОДАМ НА 20 _____ ГОД</t>
  </si>
  <si>
    <t xml:space="preserve"> смет доходов и расходов по приносящей доход деятельности в</t>
  </si>
  <si>
    <t>Федеральной службе по надзору в сфере связи, информационных</t>
  </si>
  <si>
    <t>НА 20 ____  ГОД</t>
  </si>
  <si>
    <t>Сумма на год</t>
  </si>
  <si>
    <t>"         " _________________ 20 ____ г.</t>
  </si>
  <si>
    <t>Приложение № 5а</t>
  </si>
  <si>
    <t>Поступления от возмещения ущерба при возникновении страховых случаев, когда выгодоприобретателями по договорам страхования выступают федеральные государственные учреждения</t>
  </si>
  <si>
    <t>Прочие безвозмездные поступления федеральным учреждениям</t>
  </si>
  <si>
    <t>096 303 02010 01 0000 180</t>
  </si>
  <si>
    <t>096 303 99010 01 0000 180</t>
  </si>
  <si>
    <t>096 000 00000 00 0000 223</t>
  </si>
  <si>
    <t>096 000 00000 00 0000 225</t>
  </si>
  <si>
    <t xml:space="preserve">Руководитель </t>
  </si>
  <si>
    <t>(наименование организации )</t>
  </si>
  <si>
    <t>УТВЕРЖДАЮ:</t>
  </si>
  <si>
    <t>"         "   _______________  20_____ год</t>
  </si>
  <si>
    <t>"        " _________________ 20 ____ г.</t>
  </si>
  <si>
    <t>"        "  ________________ 20_____ год</t>
  </si>
  <si>
    <t>_________________________________________________</t>
  </si>
  <si>
    <r>
      <t xml:space="preserve">Единица измерения:   </t>
    </r>
    <r>
      <rPr>
        <u val="single"/>
        <sz val="10"/>
        <rFont val="Times New Roman"/>
        <family val="1"/>
      </rPr>
      <t>тыс. рублей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</si>
  <si>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</si>
  <si>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</si>
  <si>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</si>
  <si>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</si>
  <si>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</si>
  <si>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</si>
  <si>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>Прочие  работы, услуги</t>
  </si>
  <si>
    <t xml:space="preserve">Получатель средств бюджета 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</si>
  <si>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</si>
  <si>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310</t>
  </si>
  <si>
    <t>07</t>
  </si>
  <si>
    <t>05</t>
  </si>
  <si>
    <t>4280100</t>
  </si>
  <si>
    <t>226</t>
  </si>
  <si>
    <t>на 1 октября 2010 г.</t>
  </si>
  <si>
    <t>Отчет об исполнении федерального бюджета</t>
  </si>
  <si>
    <t>Неисполненные назначения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</si>
</sst>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m\,\ yyyy"/>
    <numFmt numFmtId="166" formatCode="#,##0.0"/>
    <numFmt numFmtId="167" formatCode="#,##0&quot; р.&quot;;\-#,##0&quot; р.&quot;"/>
    <numFmt numFmtId="168" formatCode="#,##0&quot; р.&quot;;[Red]\-#,##0&quot; р.&quot;"/>
    <numFmt numFmtId="169" formatCode="#,##0.00&quot; р.&quot;;\-#,##0.00&quot; р.&quot;"/>
    <numFmt numFmtId="170" formatCode="#,##0.00&quot; р.&quot;;[Red]\-#,##0.00&quot; р.&quot;"/>
    <numFmt numFmtId="171" formatCode="_-* #,##0&quot; р.&quot;_-;\-* #,##0&quot; р.&quot;_-;_-* &quot;-&quot;&quot; р.&quot;_-;_-@_-"/>
    <numFmt numFmtId="172" formatCode="_-* #,##0_ _р_._-;\-* #,##0_ _р_._-;_-* &quot;-&quot;_ _р_._-;_-@_-"/>
    <numFmt numFmtId="173" formatCode="_-* #,##0.00&quot; р.&quot;_-;\-* #,##0.00&quot; р.&quot;_-;_-* &quot;-&quot;??&quot; р.&quot;_-;_-@_-"/>
    <numFmt numFmtId="174" formatCode="_-* #,##0.00_ _р_._-;\-* #,##0.00_ _р_._-;_-* &quot;-&quot;??_ _р_._-;_-@_-"/>
    <numFmt numFmtId="175" formatCode="\$#,##0\ ;\(\$#,##0\)"/>
    <numFmt numFmtId="176" formatCode="\$#,##0\ ;[Red]\(\$#,##0\)"/>
    <numFmt numFmtId="177" formatCode="\$#,##0.00\ ;\(\$#,##0.00\)"/>
    <numFmt numFmtId="178" formatCode="\$#,##0.00\ ;[Red]\(\$#,##0.00\)"/>
    <numFmt numFmtId="179" formatCode="#\ ?/?"/>
    <numFmt numFmtId="180" formatCode="#\ ??/??"/>
    <numFmt numFmtId="181" formatCode="m/d/yy"/>
    <numFmt numFmtId="182" formatCode="d\-mmm\-yy"/>
    <numFmt numFmtId="183" formatCode="d\-mmm"/>
    <numFmt numFmtId="184" formatCode="mmm\-yy"/>
    <numFmt numFmtId="185" formatCode="m/d/yy\ h:mm"/>
    <numFmt numFmtId="186" formatCode="m/d"/>
    <numFmt numFmtId="187" formatCode="0.000000"/>
    <numFmt numFmtId="188" formatCode="0.0000000000"/>
    <numFmt numFmtId="189" formatCode="0.000"/>
    <numFmt numFmtId="190" formatCode="0;[Red]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#,##0.000"/>
    <numFmt numFmtId="196" formatCode="#,##0.00&quot;р.&quot;"/>
  </numFmts>
  <fonts count="72">
    <font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 Cyr"/>
      <family val="2"/>
    </font>
    <font>
      <b/>
      <sz val="12"/>
      <name val="Arial"/>
      <family val="2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8" borderId="8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63" applyFont="1" applyBorder="1">
      <alignment/>
      <protection/>
    </xf>
    <xf numFmtId="0" fontId="7" fillId="0" borderId="0" xfId="63" applyFont="1">
      <alignment/>
      <protection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10" fillId="0" borderId="0" xfId="63" applyFont="1">
      <alignment/>
      <protection/>
    </xf>
    <xf numFmtId="0" fontId="11" fillId="0" borderId="0" xfId="63" applyFont="1" applyBorder="1" applyAlignment="1">
      <alignment horizontal="left"/>
      <protection/>
    </xf>
    <xf numFmtId="0" fontId="12" fillId="0" borderId="0" xfId="63" applyFont="1" applyBorder="1" applyAlignment="1">
      <alignment horizontal="left"/>
      <protection/>
    </xf>
    <xf numFmtId="0" fontId="7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/>
      <protection/>
    </xf>
    <xf numFmtId="0" fontId="13" fillId="0" borderId="0" xfId="63" applyFont="1">
      <alignment/>
      <protection/>
    </xf>
    <xf numFmtId="0" fontId="10" fillId="0" borderId="0" xfId="63" applyFont="1" applyBorder="1">
      <alignment/>
      <protection/>
    </xf>
    <xf numFmtId="0" fontId="7" fillId="0" borderId="0" xfId="63" applyFont="1" applyBorder="1" applyProtection="1">
      <alignment/>
      <protection locked="0"/>
    </xf>
    <xf numFmtId="0" fontId="15" fillId="0" borderId="0" xfId="63" applyFont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/>
      <protection/>
    </xf>
    <xf numFmtId="0" fontId="8" fillId="0" borderId="0" xfId="63" applyFont="1" applyBorder="1" applyAlignment="1">
      <alignment/>
      <protection/>
    </xf>
    <xf numFmtId="0" fontId="12" fillId="0" borderId="0" xfId="63" applyFont="1" applyBorder="1" applyAlignment="1" applyProtection="1">
      <alignment horizontal="center"/>
      <protection/>
    </xf>
    <xf numFmtId="0" fontId="16" fillId="0" borderId="0" xfId="63" applyFont="1" applyBorder="1" applyAlignment="1" applyProtection="1">
      <alignment horizontal="center"/>
      <protection/>
    </xf>
    <xf numFmtId="0" fontId="7" fillId="0" borderId="0" xfId="63" applyFont="1" applyBorder="1" applyAlignment="1">
      <alignment/>
      <protection/>
    </xf>
    <xf numFmtId="0" fontId="6" fillId="0" borderId="0" xfId="0" applyFont="1" applyBorder="1" applyAlignment="1">
      <alignment horizontal="left"/>
    </xf>
    <xf numFmtId="0" fontId="17" fillId="0" borderId="0" xfId="63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2" fillId="0" borderId="0" xfId="63" applyFont="1" applyBorder="1" applyAlignment="1" applyProtection="1">
      <alignment/>
      <protection/>
    </xf>
    <xf numFmtId="0" fontId="18" fillId="0" borderId="0" xfId="63" applyFont="1" applyBorder="1" applyAlignment="1" applyProtection="1">
      <alignment horizontal="center"/>
      <protection locked="0"/>
    </xf>
    <xf numFmtId="0" fontId="12" fillId="0" borderId="0" xfId="63" applyFont="1" applyBorder="1" applyAlignment="1">
      <alignment horizontal="right"/>
      <protection/>
    </xf>
    <xf numFmtId="0" fontId="12" fillId="0" borderId="0" xfId="63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/>
      <protection/>
    </xf>
    <xf numFmtId="0" fontId="19" fillId="0" borderId="0" xfId="63" applyFont="1" applyBorder="1" applyAlignment="1" applyProtection="1">
      <alignment/>
      <protection/>
    </xf>
    <xf numFmtId="0" fontId="12" fillId="0" borderId="11" xfId="63" applyFont="1" applyBorder="1" applyAlignment="1">
      <alignment horizontal="right"/>
      <protection/>
    </xf>
    <xf numFmtId="0" fontId="12" fillId="0" borderId="11" xfId="63" applyFont="1" applyBorder="1" applyProtection="1">
      <alignment/>
      <protection locked="0"/>
    </xf>
    <xf numFmtId="0" fontId="12" fillId="0" borderId="0" xfId="63" applyFont="1" applyBorder="1" applyAlignment="1" applyProtection="1" quotePrefix="1">
      <alignment horizontal="center"/>
      <protection locked="0"/>
    </xf>
    <xf numFmtId="0" fontId="20" fillId="0" borderId="0" xfId="63" applyFont="1" applyBorder="1" applyAlignment="1" applyProtection="1">
      <alignment horizontal="center"/>
      <protection/>
    </xf>
    <xf numFmtId="0" fontId="21" fillId="0" borderId="0" xfId="63" applyFont="1">
      <alignment/>
      <protection/>
    </xf>
    <xf numFmtId="0" fontId="12" fillId="0" borderId="11" xfId="63" applyFont="1" applyBorder="1" applyAlignment="1" applyProtection="1">
      <alignment/>
      <protection/>
    </xf>
    <xf numFmtId="0" fontId="12" fillId="0" borderId="0" xfId="63" applyFont="1" applyBorder="1" applyAlignment="1">
      <alignment/>
      <protection/>
    </xf>
    <xf numFmtId="0" fontId="20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horizontal="left"/>
      <protection locked="0"/>
    </xf>
    <xf numFmtId="0" fontId="12" fillId="0" borderId="11" xfId="63" applyFont="1" applyBorder="1" applyAlignment="1" applyProtection="1" quotePrefix="1">
      <alignment horizontal="center"/>
      <protection locked="0"/>
    </xf>
    <xf numFmtId="0" fontId="12" fillId="0" borderId="0" xfId="63" applyFont="1" applyBorder="1" applyAlignment="1" applyProtection="1">
      <alignment/>
      <protection locked="0"/>
    </xf>
    <xf numFmtId="0" fontId="20" fillId="0" borderId="0" xfId="63" applyFont="1" applyBorder="1" applyAlignment="1" applyProtection="1" quotePrefix="1">
      <alignment/>
      <protection locked="0"/>
    </xf>
    <xf numFmtId="0" fontId="12" fillId="0" borderId="0" xfId="63" applyFont="1" applyBorder="1" applyAlignment="1" applyProtection="1">
      <alignment horizontal="center"/>
      <protection locked="0"/>
    </xf>
    <xf numFmtId="0" fontId="12" fillId="0" borderId="0" xfId="63" applyFont="1" applyBorder="1">
      <alignment/>
      <protection/>
    </xf>
    <xf numFmtId="0" fontId="21" fillId="0" borderId="0" xfId="63" applyFont="1" applyBorder="1">
      <alignment/>
      <protection/>
    </xf>
    <xf numFmtId="0" fontId="20" fillId="0" borderId="0" xfId="63" applyFont="1" applyBorder="1" applyAlignment="1" applyProtection="1">
      <alignment horizontal="center"/>
      <protection locked="0"/>
    </xf>
    <xf numFmtId="0" fontId="12" fillId="0" borderId="12" xfId="63" applyFont="1" applyBorder="1" applyAlignment="1">
      <alignment horizontal="right"/>
      <protection/>
    </xf>
    <xf numFmtId="0" fontId="12" fillId="0" borderId="12" xfId="63" applyFont="1" applyBorder="1" applyAlignment="1" applyProtection="1">
      <alignment horizontal="center"/>
      <protection locked="0"/>
    </xf>
    <xf numFmtId="0" fontId="12" fillId="0" borderId="11" xfId="63" applyFont="1" applyBorder="1" applyAlignment="1">
      <alignment horizontal="center"/>
      <protection/>
    </xf>
    <xf numFmtId="0" fontId="12" fillId="0" borderId="0" xfId="63" applyFont="1" applyBorder="1" applyAlignment="1">
      <alignment horizontal="center"/>
      <protection/>
    </xf>
    <xf numFmtId="0" fontId="12" fillId="0" borderId="13" xfId="63" applyFont="1" applyBorder="1" applyAlignment="1">
      <alignment/>
      <protection/>
    </xf>
    <xf numFmtId="0" fontId="21" fillId="0" borderId="0" xfId="63" applyFont="1" applyAlignment="1">
      <alignment horizont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164" fontId="23" fillId="0" borderId="0" xfId="0" applyNumberFormat="1" applyFont="1" applyBorder="1" applyAlignment="1">
      <alignment/>
    </xf>
    <xf numFmtId="0" fontId="23" fillId="0" borderId="0" xfId="63" applyFont="1" applyBorder="1">
      <alignment/>
      <protection/>
    </xf>
    <xf numFmtId="0" fontId="23" fillId="0" borderId="0" xfId="63" applyFont="1">
      <alignment/>
      <protection/>
    </xf>
    <xf numFmtId="0" fontId="23" fillId="0" borderId="14" xfId="0" applyFont="1" applyBorder="1" applyAlignment="1">
      <alignment/>
    </xf>
    <xf numFmtId="0" fontId="12" fillId="0" borderId="11" xfId="63" applyFont="1" applyBorder="1" applyAlignment="1" applyProtection="1">
      <alignment horizontal="left"/>
      <protection locked="0"/>
    </xf>
    <xf numFmtId="0" fontId="12" fillId="33" borderId="0" xfId="63" applyFont="1" applyFill="1" applyBorder="1" applyAlignment="1" applyProtection="1">
      <alignment horizontal="left"/>
      <protection locked="0"/>
    </xf>
    <xf numFmtId="0" fontId="12" fillId="33" borderId="11" xfId="63" applyFont="1" applyFill="1" applyBorder="1" applyAlignment="1" applyProtection="1">
      <alignment horizontal="left"/>
      <protection locked="0"/>
    </xf>
    <xf numFmtId="0" fontId="12" fillId="33" borderId="0" xfId="63" applyFont="1" applyFill="1" applyBorder="1" applyAlignment="1" applyProtection="1">
      <alignment horizontal="center"/>
      <protection locked="0"/>
    </xf>
    <xf numFmtId="0" fontId="22" fillId="0" borderId="11" xfId="63" applyFont="1" applyBorder="1" applyAlignment="1">
      <alignment horizontal="center" vertical="center" wrapText="1"/>
      <protection/>
    </xf>
    <xf numFmtId="0" fontId="18" fillId="0" borderId="0" xfId="63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9" fillId="0" borderId="15" xfId="63" applyFont="1" applyBorder="1" applyAlignment="1" quotePrefix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166" fontId="21" fillId="0" borderId="11" xfId="63" applyNumberFormat="1" applyFont="1" applyBorder="1" applyAlignment="1" applyProtection="1">
      <alignment horizontal="right" vertical="center"/>
      <protection locked="0"/>
    </xf>
    <xf numFmtId="166" fontId="28" fillId="0" borderId="11" xfId="63" applyNumberFormat="1" applyFont="1" applyBorder="1" applyAlignment="1" applyProtection="1">
      <alignment horizontal="right" vertical="center"/>
      <protection locked="0"/>
    </xf>
    <xf numFmtId="166" fontId="17" fillId="0" borderId="11" xfId="63" applyNumberFormat="1" applyFont="1" applyBorder="1" applyAlignment="1" applyProtection="1">
      <alignment horizontal="right" vertical="center"/>
      <protection locked="0"/>
    </xf>
    <xf numFmtId="0" fontId="24" fillId="0" borderId="15" xfId="63" applyFont="1" applyBorder="1" applyAlignment="1" quotePrefix="1">
      <alignment horizontal="center" vertical="center" wrapText="1"/>
      <protection/>
    </xf>
    <xf numFmtId="0" fontId="12" fillId="33" borderId="11" xfId="63" applyFont="1" applyFill="1" applyBorder="1" applyAlignment="1" applyProtection="1">
      <alignment/>
      <protection/>
    </xf>
    <xf numFmtId="0" fontId="12" fillId="33" borderId="11" xfId="63" applyFont="1" applyFill="1" applyBorder="1" applyAlignment="1" applyProtection="1">
      <alignment horizontal="center"/>
      <protection/>
    </xf>
    <xf numFmtId="0" fontId="25" fillId="0" borderId="0" xfId="63" applyFont="1">
      <alignment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 wrapText="1"/>
      <protection/>
    </xf>
    <xf numFmtId="1" fontId="12" fillId="0" borderId="11" xfId="63" applyNumberFormat="1" applyFont="1" applyBorder="1" applyAlignment="1">
      <alignment horizontal="center"/>
      <protection/>
    </xf>
    <xf numFmtId="0" fontId="9" fillId="0" borderId="11" xfId="63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11" xfId="63" applyFont="1" applyBorder="1" applyAlignment="1" quotePrefix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2" fillId="0" borderId="11" xfId="63" applyFont="1" applyBorder="1" applyAlignment="1">
      <alignment horizontal="center"/>
      <protection/>
    </xf>
    <xf numFmtId="1" fontId="22" fillId="0" borderId="11" xfId="63" applyNumberFormat="1" applyFont="1" applyBorder="1" applyAlignment="1">
      <alignment horizontal="center"/>
      <protection/>
    </xf>
    <xf numFmtId="0" fontId="22" fillId="0" borderId="11" xfId="63" applyFont="1" applyFill="1" applyBorder="1" applyAlignment="1">
      <alignment horizontal="center"/>
      <protection/>
    </xf>
    <xf numFmtId="0" fontId="29" fillId="0" borderId="11" xfId="0" applyFont="1" applyBorder="1" applyAlignment="1">
      <alignment/>
    </xf>
    <xf numFmtId="0" fontId="18" fillId="0" borderId="11" xfId="63" applyFont="1" applyBorder="1" applyAlignment="1" quotePrefix="1">
      <alignment horizontal="center" vertical="center" wrapText="1"/>
      <protection/>
    </xf>
    <xf numFmtId="0" fontId="22" fillId="0" borderId="0" xfId="63" applyFont="1" applyBorder="1" applyAlignment="1">
      <alignment horizontal="left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 quotePrefix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33" borderId="11" xfId="0" applyFont="1" applyFill="1" applyBorder="1" applyAlignment="1">
      <alignment/>
    </xf>
    <xf numFmtId="0" fontId="29" fillId="0" borderId="0" xfId="0" applyFont="1" applyAlignment="1">
      <alignment/>
    </xf>
    <xf numFmtId="0" fontId="25" fillId="0" borderId="14" xfId="0" applyFont="1" applyBorder="1" applyAlignment="1">
      <alignment/>
    </xf>
    <xf numFmtId="0" fontId="29" fillId="0" borderId="0" xfId="0" applyFont="1" applyAlignment="1">
      <alignment vertical="center" wrapText="1"/>
    </xf>
    <xf numFmtId="49" fontId="29" fillId="0" borderId="0" xfId="0" applyNumberFormat="1" applyFont="1" applyFill="1" applyBorder="1" applyAlignment="1">
      <alignment vertical="center" wrapText="1"/>
    </xf>
    <xf numFmtId="195" fontId="29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29" fillId="33" borderId="14" xfId="0" applyFont="1" applyFill="1" applyBorder="1" applyAlignment="1">
      <alignment/>
    </xf>
    <xf numFmtId="49" fontId="29" fillId="33" borderId="11" xfId="0" applyNumberFormat="1" applyFont="1" applyFill="1" applyBorder="1" applyAlignment="1">
      <alignment vertical="center" wrapText="1"/>
    </xf>
    <xf numFmtId="195" fontId="33" fillId="0" borderId="11" xfId="0" applyNumberFormat="1" applyFont="1" applyBorder="1" applyAlignment="1">
      <alignment vertical="center" wrapText="1"/>
    </xf>
    <xf numFmtId="195" fontId="33" fillId="0" borderId="11" xfId="0" applyNumberFormat="1" applyFont="1" applyBorder="1" applyAlignment="1" applyProtection="1">
      <alignment vertical="center" wrapText="1"/>
      <protection hidden="1"/>
    </xf>
    <xf numFmtId="0" fontId="22" fillId="0" borderId="0" xfId="63" applyFont="1" applyBorder="1" applyAlignment="1">
      <alignment/>
      <protection/>
    </xf>
    <xf numFmtId="0" fontId="0" fillId="0" borderId="0" xfId="0" applyAlignment="1">
      <alignment horizontal="right"/>
    </xf>
    <xf numFmtId="0" fontId="35" fillId="0" borderId="0" xfId="63" applyFont="1">
      <alignment/>
      <protection/>
    </xf>
    <xf numFmtId="0" fontId="23" fillId="0" borderId="0" xfId="0" applyFont="1" applyAlignment="1">
      <alignment/>
    </xf>
    <xf numFmtId="0" fontId="25" fillId="0" borderId="0" xfId="63" applyFont="1" applyAlignment="1">
      <alignment horizontal="left"/>
      <protection/>
    </xf>
    <xf numFmtId="0" fontId="29" fillId="0" borderId="14" xfId="0" applyFont="1" applyBorder="1" applyAlignment="1">
      <alignment/>
    </xf>
    <xf numFmtId="0" fontId="22" fillId="0" borderId="11" xfId="0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2" fontId="29" fillId="0" borderId="11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49" fontId="29" fillId="0" borderId="11" xfId="63" applyNumberFormat="1" applyFont="1" applyBorder="1" applyAlignment="1">
      <alignment horizontal="center" vertical="center" wrapText="1"/>
      <protection/>
    </xf>
    <xf numFmtId="49" fontId="22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49" fontId="18" fillId="0" borderId="11" xfId="63" applyNumberFormat="1" applyFont="1" applyBorder="1" applyAlignment="1">
      <alignment horizontal="center" vertical="center" wrapText="1"/>
      <protection/>
    </xf>
    <xf numFmtId="49" fontId="13" fillId="0" borderId="11" xfId="0" applyNumberFormat="1" applyFont="1" applyBorder="1" applyAlignment="1">
      <alignment horizontal="center" vertical="center"/>
    </xf>
    <xf numFmtId="0" fontId="25" fillId="0" borderId="0" xfId="63" applyFont="1" applyAlignment="1">
      <alignment horizontal="left"/>
      <protection/>
    </xf>
    <xf numFmtId="0" fontId="18" fillId="0" borderId="0" xfId="63" applyFont="1" applyBorder="1" applyAlignment="1" applyProtection="1">
      <alignment horizontal="center"/>
      <protection locked="0"/>
    </xf>
    <xf numFmtId="0" fontId="22" fillId="0" borderId="0" xfId="63" applyFont="1" applyBorder="1" applyAlignment="1">
      <alignment horizontal="right" wrapText="1"/>
      <protection/>
    </xf>
    <xf numFmtId="0" fontId="24" fillId="0" borderId="16" xfId="63" applyFont="1" applyBorder="1" applyAlignment="1">
      <alignment horizontal="left" vertical="center" wrapText="1"/>
      <protection/>
    </xf>
    <xf numFmtId="0" fontId="24" fillId="0" borderId="17" xfId="63" applyFont="1" applyBorder="1" applyAlignment="1">
      <alignment horizontal="left" vertical="center" wrapText="1"/>
      <protection/>
    </xf>
    <xf numFmtId="0" fontId="24" fillId="0" borderId="15" xfId="63" applyFont="1" applyBorder="1" applyAlignment="1">
      <alignment horizontal="left" vertical="center" wrapText="1"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Border="1" applyAlignment="1" applyProtection="1">
      <alignment/>
      <protection/>
    </xf>
    <xf numFmtId="0" fontId="17" fillId="0" borderId="0" xfId="63" applyFont="1" applyBorder="1" applyAlignment="1" applyProtection="1">
      <alignment horizontal="center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18" xfId="63" applyFont="1" applyBorder="1" applyAlignment="1" applyProtection="1">
      <alignment horizontal="left" wrapText="1"/>
      <protection/>
    </xf>
    <xf numFmtId="0" fontId="12" fillId="0" borderId="0" xfId="63" applyFont="1" applyBorder="1" applyAlignment="1" applyProtection="1">
      <alignment horizontal="left"/>
      <protection/>
    </xf>
    <xf numFmtId="0" fontId="12" fillId="0" borderId="18" xfId="63" applyFont="1" applyBorder="1" applyAlignment="1" applyProtection="1">
      <alignment horizontal="left"/>
      <protection/>
    </xf>
    <xf numFmtId="0" fontId="20" fillId="0" borderId="0" xfId="63" applyFont="1" applyBorder="1" applyAlignment="1" applyProtection="1">
      <alignment horizontal="center"/>
      <protection locked="0"/>
    </xf>
    <xf numFmtId="0" fontId="9" fillId="0" borderId="16" xfId="63" applyFont="1" applyBorder="1" applyAlignment="1">
      <alignment horizontal="left" vertical="center" wrapText="1"/>
      <protection/>
    </xf>
    <xf numFmtId="0" fontId="9" fillId="0" borderId="17" xfId="63" applyFont="1" applyBorder="1" applyAlignment="1">
      <alignment horizontal="left" vertical="center" wrapText="1"/>
      <protection/>
    </xf>
    <xf numFmtId="0" fontId="9" fillId="0" borderId="15" xfId="63" applyFont="1" applyBorder="1" applyAlignment="1">
      <alignment horizontal="left" vertical="center" wrapText="1"/>
      <protection/>
    </xf>
    <xf numFmtId="0" fontId="9" fillId="0" borderId="11" xfId="63" applyFont="1" applyBorder="1" applyAlignment="1">
      <alignment horizontal="left" vertical="center" wrapText="1"/>
      <protection/>
    </xf>
    <xf numFmtId="0" fontId="15" fillId="0" borderId="0" xfId="63" applyFont="1" applyBorder="1" applyAlignment="1" applyProtection="1">
      <alignment horizontal="left" wrapText="1"/>
      <protection/>
    </xf>
    <xf numFmtId="0" fontId="15" fillId="0" borderId="18" xfId="63" applyFont="1" applyBorder="1" applyAlignment="1" applyProtection="1">
      <alignment horizontal="left" wrapText="1"/>
      <protection/>
    </xf>
    <xf numFmtId="0" fontId="12" fillId="0" borderId="11" xfId="63" applyFont="1" applyBorder="1" applyAlignment="1">
      <alignment horizontal="center"/>
      <protection/>
    </xf>
    <xf numFmtId="0" fontId="15" fillId="0" borderId="0" xfId="63" applyFont="1" applyBorder="1" applyAlignment="1" applyProtection="1">
      <alignment horizontal="left"/>
      <protection locked="0"/>
    </xf>
    <xf numFmtId="0" fontId="15" fillId="0" borderId="18" xfId="63" applyFont="1" applyBorder="1" applyAlignment="1" applyProtection="1">
      <alignment horizontal="left"/>
      <protection locked="0"/>
    </xf>
    <xf numFmtId="0" fontId="27" fillId="0" borderId="16" xfId="63" applyFont="1" applyBorder="1" applyAlignment="1">
      <alignment horizontal="left" vertical="center" wrapText="1"/>
      <protection/>
    </xf>
    <xf numFmtId="0" fontId="27" fillId="0" borderId="17" xfId="63" applyFont="1" applyBorder="1" applyAlignment="1">
      <alignment horizontal="left" vertical="center" wrapText="1"/>
      <protection/>
    </xf>
    <xf numFmtId="0" fontId="27" fillId="0" borderId="15" xfId="63" applyFont="1" applyBorder="1" applyAlignment="1">
      <alignment horizontal="left" vertical="center" wrapText="1"/>
      <protection/>
    </xf>
    <xf numFmtId="0" fontId="34" fillId="0" borderId="14" xfId="63" applyFont="1" applyBorder="1" applyAlignment="1">
      <alignment horizontal="left"/>
      <protection/>
    </xf>
    <xf numFmtId="0" fontId="22" fillId="0" borderId="14" xfId="63" applyFont="1" applyBorder="1" applyAlignment="1">
      <alignment horizontal="left"/>
      <protection/>
    </xf>
    <xf numFmtId="0" fontId="34" fillId="0" borderId="17" xfId="63" applyFont="1" applyBorder="1" applyAlignment="1">
      <alignment horizontal="left"/>
      <protection/>
    </xf>
    <xf numFmtId="0" fontId="22" fillId="0" borderId="17" xfId="63" applyFont="1" applyBorder="1" applyAlignment="1">
      <alignment horizontal="left"/>
      <protection/>
    </xf>
    <xf numFmtId="0" fontId="9" fillId="0" borderId="16" xfId="63" applyFont="1" applyBorder="1" applyAlignment="1">
      <alignment horizontal="left" wrapText="1"/>
      <protection/>
    </xf>
    <xf numFmtId="0" fontId="9" fillId="0" borderId="17" xfId="63" applyFont="1" applyBorder="1" applyAlignment="1">
      <alignment horizontal="left" wrapText="1"/>
      <protection/>
    </xf>
    <xf numFmtId="0" fontId="9" fillId="0" borderId="15" xfId="63" applyFont="1" applyBorder="1" applyAlignment="1">
      <alignment horizontal="left" wrapText="1"/>
      <protection/>
    </xf>
    <xf numFmtId="0" fontId="36" fillId="0" borderId="0" xfId="63" applyFont="1" applyAlignment="1">
      <alignment horizontal="left"/>
      <protection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9" fillId="0" borderId="11" xfId="63" applyFont="1" applyBorder="1" applyAlignment="1">
      <alignment horizontal="left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2" fillId="0" borderId="11" xfId="63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center" vertical="center" wrapText="1"/>
      <protection/>
    </xf>
    <xf numFmtId="0" fontId="29" fillId="0" borderId="11" xfId="63" applyFont="1" applyBorder="1" applyAlignment="1">
      <alignment horizontal="left" wrapText="1"/>
      <protection/>
    </xf>
    <xf numFmtId="0" fontId="22" fillId="0" borderId="11" xfId="63" applyFont="1" applyBorder="1" applyAlignment="1">
      <alignment horizontal="center"/>
      <protection/>
    </xf>
    <xf numFmtId="0" fontId="18" fillId="0" borderId="11" xfId="63" applyFont="1" applyBorder="1" applyAlignment="1">
      <alignment horizontal="left" vertical="center" wrapText="1"/>
      <protection/>
    </xf>
    <xf numFmtId="0" fontId="30" fillId="0" borderId="11" xfId="63" applyFont="1" applyBorder="1" applyAlignment="1">
      <alignment horizontal="left" vertical="center" wrapText="1"/>
      <protection/>
    </xf>
    <xf numFmtId="0" fontId="29" fillId="0" borderId="14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63" applyFont="1" applyBorder="1" applyAlignment="1">
      <alignment/>
      <protection/>
    </xf>
    <xf numFmtId="0" fontId="29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СМЕТ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2"/>
  <sheetViews>
    <sheetView showZeros="0" zoomScalePageLayoutView="0" workbookViewId="0" topLeftCell="A1">
      <selection activeCell="B54" sqref="B54:E54"/>
    </sheetView>
  </sheetViews>
  <sheetFormatPr defaultColWidth="9.00390625" defaultRowHeight="12.75"/>
  <cols>
    <col min="1" max="1" width="2.75390625" style="0" customWidth="1"/>
    <col min="5" max="5" width="14.25390625" style="0" customWidth="1"/>
    <col min="6" max="6" width="10.375" style="0" customWidth="1"/>
    <col min="7" max="7" width="10.875" style="0" customWidth="1"/>
    <col min="8" max="8" width="11.75390625" style="0" customWidth="1"/>
    <col min="9" max="9" width="11.00390625" style="0" customWidth="1"/>
    <col min="10" max="10" width="11.875" style="0" customWidth="1"/>
    <col min="11" max="11" width="14.875" style="0" customWidth="1"/>
    <col min="12" max="12" width="0.2421875" style="0" customWidth="1"/>
    <col min="13" max="13" width="9.125" style="0" hidden="1" customWidth="1"/>
  </cols>
  <sheetData>
    <row r="1" spans="2:17" s="4" customFormat="1" ht="15">
      <c r="B1" s="2"/>
      <c r="C1" s="2"/>
      <c r="D1" s="2"/>
      <c r="E1" s="2"/>
      <c r="F1" s="2"/>
      <c r="G1" s="2"/>
      <c r="H1" s="75" t="s">
        <v>0</v>
      </c>
      <c r="I1" s="2"/>
      <c r="L1" s="2"/>
      <c r="M1" s="5"/>
      <c r="N1" s="2"/>
      <c r="O1" s="2"/>
      <c r="P1" s="2"/>
      <c r="Q1" s="2"/>
    </row>
    <row r="2" spans="2:17" s="4" customFormat="1" ht="14.25" customHeight="1">
      <c r="B2" s="2"/>
      <c r="C2" s="2"/>
      <c r="D2" s="2"/>
      <c r="E2" s="2"/>
      <c r="F2" s="2"/>
      <c r="G2" s="2"/>
      <c r="H2" s="75" t="s">
        <v>112</v>
      </c>
      <c r="I2" s="2"/>
      <c r="L2" s="2"/>
      <c r="M2" s="5"/>
      <c r="N2" s="2"/>
      <c r="O2" s="2"/>
      <c r="P2" s="2"/>
      <c r="Q2" s="2"/>
    </row>
    <row r="3" spans="2:17" s="4" customFormat="1" ht="12.75" customHeight="1">
      <c r="B3" s="2"/>
      <c r="C3" s="2"/>
      <c r="D3" s="2"/>
      <c r="E3" s="2"/>
      <c r="F3" s="2"/>
      <c r="G3" s="2"/>
      <c r="H3" s="75" t="s">
        <v>114</v>
      </c>
      <c r="I3" s="2"/>
      <c r="J3" s="6"/>
      <c r="L3" s="2"/>
      <c r="M3" s="5"/>
      <c r="N3" s="2"/>
      <c r="O3" s="2"/>
      <c r="P3" s="3"/>
      <c r="Q3" s="2"/>
    </row>
    <row r="4" spans="2:17" s="4" customFormat="1" ht="12.75" customHeight="1">
      <c r="B4" s="2"/>
      <c r="C4" s="2"/>
      <c r="D4" s="2"/>
      <c r="E4" s="2"/>
      <c r="F4" s="2"/>
      <c r="G4" s="2"/>
      <c r="H4" s="75" t="s">
        <v>115</v>
      </c>
      <c r="I4" s="75"/>
      <c r="J4" s="75"/>
      <c r="K4" s="75"/>
      <c r="L4" s="2"/>
      <c r="M4" s="5"/>
      <c r="N4" s="2"/>
      <c r="O4" s="2"/>
      <c r="P4" s="7"/>
      <c r="Q4" s="2"/>
    </row>
    <row r="5" spans="2:17" s="4" customFormat="1" ht="12.75" customHeight="1">
      <c r="B5" s="2"/>
      <c r="C5" s="2"/>
      <c r="D5" s="2"/>
      <c r="E5" s="2"/>
      <c r="F5" s="2"/>
      <c r="G5" s="2"/>
      <c r="H5" s="75" t="s">
        <v>116</v>
      </c>
      <c r="I5" s="75"/>
      <c r="J5" s="75"/>
      <c r="K5" s="75"/>
      <c r="L5" s="9"/>
      <c r="M5" s="5"/>
      <c r="N5" s="2"/>
      <c r="O5" s="2"/>
      <c r="P5" s="9"/>
      <c r="Q5" s="2"/>
    </row>
    <row r="6" spans="2:17" s="4" customFormat="1" ht="12.75" customHeight="1">
      <c r="B6" s="2"/>
      <c r="C6" s="2"/>
      <c r="D6" s="2"/>
      <c r="E6" s="2"/>
      <c r="F6" s="2"/>
      <c r="G6" s="2"/>
      <c r="H6" s="139" t="s">
        <v>117</v>
      </c>
      <c r="I6" s="139"/>
      <c r="J6" s="139"/>
      <c r="K6" s="139"/>
      <c r="L6" s="9"/>
      <c r="M6" s="5"/>
      <c r="N6" s="2"/>
      <c r="O6" s="2"/>
      <c r="P6" s="9"/>
      <c r="Q6" s="2"/>
    </row>
    <row r="7" spans="2:17" s="4" customFormat="1" ht="12.75" customHeight="1">
      <c r="B7" s="2"/>
      <c r="C7" s="2"/>
      <c r="D7" s="2"/>
      <c r="E7" s="2"/>
      <c r="F7" s="2"/>
      <c r="G7" s="2"/>
      <c r="H7" s="126"/>
      <c r="I7" s="126"/>
      <c r="J7" s="126"/>
      <c r="K7" s="126"/>
      <c r="L7" s="9"/>
      <c r="M7" s="5"/>
      <c r="N7" s="2"/>
      <c r="O7" s="2"/>
      <c r="P7" s="9"/>
      <c r="Q7" s="2"/>
    </row>
    <row r="8" spans="2:17" s="4" customFormat="1" ht="18" customHeight="1">
      <c r="B8" s="2"/>
      <c r="C8" s="2"/>
      <c r="D8" s="2"/>
      <c r="E8" s="10" t="s">
        <v>94</v>
      </c>
      <c r="F8" s="10"/>
      <c r="G8" s="10"/>
      <c r="H8" s="10"/>
      <c r="I8" s="166"/>
      <c r="J8" s="167"/>
      <c r="K8" s="167"/>
      <c r="L8" s="11"/>
      <c r="M8" s="5"/>
      <c r="N8" s="1"/>
      <c r="O8" s="2"/>
      <c r="P8" s="1"/>
      <c r="Q8" s="1"/>
    </row>
    <row r="9" spans="2:17" s="4" customFormat="1" ht="18.75" customHeight="1">
      <c r="B9" s="2"/>
      <c r="C9" s="2"/>
      <c r="D9" s="2"/>
      <c r="E9" s="8"/>
      <c r="F9" s="8"/>
      <c r="G9" s="8"/>
      <c r="H9" s="8"/>
      <c r="I9" s="168"/>
      <c r="J9" s="169"/>
      <c r="K9" s="169"/>
      <c r="L9" s="65"/>
      <c r="M9" s="11"/>
      <c r="N9" s="1"/>
      <c r="O9" s="2"/>
      <c r="P9"/>
      <c r="Q9" s="12"/>
    </row>
    <row r="10" spans="2:17" s="4" customFormat="1" ht="51" customHeight="1">
      <c r="B10" s="2"/>
      <c r="C10" s="2"/>
      <c r="D10" s="13"/>
      <c r="E10" s="141" t="s">
        <v>88</v>
      </c>
      <c r="F10" s="141"/>
      <c r="G10" s="141"/>
      <c r="H10" s="15" t="s">
        <v>41</v>
      </c>
      <c r="J10" s="15"/>
      <c r="K10" s="122" t="s">
        <v>100</v>
      </c>
      <c r="L10" s="15"/>
      <c r="M10" s="5"/>
      <c r="N10" s="2"/>
      <c r="O10" s="2"/>
      <c r="P10"/>
      <c r="Q10" s="2"/>
    </row>
    <row r="11" spans="2:17" s="4" customFormat="1" ht="12.75" customHeight="1">
      <c r="B11" s="2"/>
      <c r="C11" s="2"/>
      <c r="D11" s="14"/>
      <c r="E11" s="14"/>
      <c r="F11" s="14"/>
      <c r="G11" s="14"/>
      <c r="H11" s="14"/>
      <c r="I11" s="66" t="s">
        <v>1</v>
      </c>
      <c r="K11" s="66" t="s">
        <v>99</v>
      </c>
      <c r="M11" s="5"/>
      <c r="N11" s="1"/>
      <c r="O11" s="2"/>
      <c r="P11"/>
      <c r="Q11" s="2"/>
    </row>
    <row r="12" spans="2:17" s="4" customFormat="1" ht="6" customHeight="1">
      <c r="B12" s="2"/>
      <c r="C12" s="16"/>
      <c r="D12" s="16"/>
      <c r="E12" s="17"/>
      <c r="F12" s="17"/>
      <c r="G12" s="17"/>
      <c r="H12" s="17"/>
      <c r="I12" s="17"/>
      <c r="J12" s="18"/>
      <c r="K12" s="5"/>
      <c r="L12" s="18"/>
      <c r="M12" s="5"/>
      <c r="O12" s="2"/>
      <c r="P12"/>
      <c r="Q12" s="2"/>
    </row>
    <row r="13" spans="2:17" s="4" customFormat="1" ht="17.25" customHeight="1">
      <c r="B13" s="124" t="s">
        <v>103</v>
      </c>
      <c r="C13" s="16"/>
      <c r="D13" s="16"/>
      <c r="E13" s="17"/>
      <c r="F13" s="17"/>
      <c r="G13" s="17"/>
      <c r="H13" s="17"/>
      <c r="I13" s="64" t="s">
        <v>102</v>
      </c>
      <c r="J13" s="64"/>
      <c r="N13" s="2"/>
      <c r="O13" s="2"/>
      <c r="P13" s="123"/>
      <c r="Q13" s="2"/>
    </row>
    <row r="14" spans="2:17" s="4" customFormat="1" ht="11.25" customHeight="1">
      <c r="B14" s="173" t="s">
        <v>104</v>
      </c>
      <c r="C14" s="173"/>
      <c r="D14" s="173"/>
      <c r="E14" s="173"/>
      <c r="F14" s="17"/>
      <c r="G14" s="17"/>
      <c r="H14" s="17"/>
      <c r="I14" s="17"/>
      <c r="J14" s="18"/>
      <c r="K14" s="19"/>
      <c r="L14" s="18"/>
      <c r="N14" s="2"/>
      <c r="O14" s="2"/>
      <c r="P14"/>
      <c r="Q14" s="2"/>
    </row>
    <row r="15" spans="2:17" s="4" customFormat="1" ht="18" customHeight="1">
      <c r="B15" s="148" t="s">
        <v>35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20"/>
      <c r="M15" s="5"/>
      <c r="N15" s="2"/>
      <c r="O15" s="21"/>
      <c r="P15" s="22"/>
      <c r="Q15" s="22"/>
    </row>
    <row r="16" spans="2:20" s="4" customFormat="1" ht="18" customHeight="1">
      <c r="B16" s="63"/>
      <c r="C16" s="63"/>
      <c r="D16" s="63"/>
      <c r="E16" s="63"/>
      <c r="F16" s="140" t="s">
        <v>96</v>
      </c>
      <c r="G16" s="140"/>
      <c r="H16" s="140"/>
      <c r="I16" s="63"/>
      <c r="J16" s="73"/>
      <c r="K16" s="74" t="s">
        <v>50</v>
      </c>
      <c r="N16" s="2"/>
      <c r="O16" s="21"/>
      <c r="P16" s="24"/>
      <c r="Q16" s="25"/>
      <c r="R16" s="26"/>
      <c r="S16" s="27"/>
      <c r="T16" s="27"/>
    </row>
    <row r="17" spans="2:20" s="4" customFormat="1" ht="13.5" customHeight="1">
      <c r="B17" s="23"/>
      <c r="C17" s="23"/>
      <c r="D17" s="23"/>
      <c r="E17" s="23"/>
      <c r="F17" s="23"/>
      <c r="G17" s="23"/>
      <c r="H17" s="23"/>
      <c r="I17" s="23"/>
      <c r="J17" s="28" t="s">
        <v>2</v>
      </c>
      <c r="K17" s="29"/>
      <c r="N17" s="2"/>
      <c r="O17" s="21"/>
      <c r="P17" s="24"/>
      <c r="Q17" s="25"/>
      <c r="R17" s="26"/>
      <c r="S17" s="27"/>
      <c r="T17" s="27"/>
    </row>
    <row r="18" spans="2:21" s="32" customFormat="1" ht="28.5" customHeight="1">
      <c r="B18" s="146" t="s">
        <v>30</v>
      </c>
      <c r="C18" s="146"/>
      <c r="D18" s="146"/>
      <c r="E18" s="149" t="s">
        <v>138</v>
      </c>
      <c r="F18" s="149"/>
      <c r="G18" s="149"/>
      <c r="H18" s="149"/>
      <c r="I18" s="150"/>
      <c r="J18" s="28" t="s">
        <v>3</v>
      </c>
      <c r="K18" s="37"/>
      <c r="N18" s="24"/>
      <c r="O18" s="25"/>
      <c r="P18" s="24"/>
      <c r="Q18" s="30"/>
      <c r="R18" s="22"/>
      <c r="S18" s="22"/>
      <c r="T18" s="31"/>
      <c r="U18" s="31"/>
    </row>
    <row r="19" spans="2:21" s="32" customFormat="1" ht="18.75" customHeight="1">
      <c r="B19" s="147" t="s">
        <v>4</v>
      </c>
      <c r="C19" s="147"/>
      <c r="D19" s="147"/>
      <c r="E19" s="151" t="s">
        <v>138</v>
      </c>
      <c r="F19" s="151"/>
      <c r="G19" s="151"/>
      <c r="H19" s="151"/>
      <c r="I19" s="152"/>
      <c r="J19" s="33"/>
      <c r="K19" s="33"/>
      <c r="N19" s="24"/>
      <c r="O19" s="30"/>
      <c r="P19" s="24"/>
      <c r="Q19" s="30"/>
      <c r="R19" s="34"/>
      <c r="S19" s="34"/>
      <c r="T19" s="35"/>
      <c r="U19" s="35"/>
    </row>
    <row r="20" spans="2:21" s="32" customFormat="1" ht="27.75" customHeight="1">
      <c r="B20" s="146" t="s">
        <v>31</v>
      </c>
      <c r="C20" s="146"/>
      <c r="D20" s="146"/>
      <c r="E20" s="158" t="s">
        <v>97</v>
      </c>
      <c r="F20" s="158"/>
      <c r="G20" s="158"/>
      <c r="H20" s="158"/>
      <c r="I20" s="159"/>
      <c r="J20" s="28" t="s">
        <v>5</v>
      </c>
      <c r="K20" s="37" t="s">
        <v>98</v>
      </c>
      <c r="N20" s="24"/>
      <c r="O20" s="30"/>
      <c r="P20" s="24"/>
      <c r="Q20" s="38"/>
      <c r="R20" s="34"/>
      <c r="S20" s="34"/>
      <c r="T20" s="39"/>
      <c r="U20" s="39"/>
    </row>
    <row r="21" spans="2:21" s="32" customFormat="1" ht="17.25" customHeight="1">
      <c r="B21" s="147" t="s">
        <v>33</v>
      </c>
      <c r="C21" s="147"/>
      <c r="D21" s="147"/>
      <c r="E21" s="161" t="s">
        <v>34</v>
      </c>
      <c r="F21" s="161"/>
      <c r="G21" s="161"/>
      <c r="H21" s="161"/>
      <c r="I21" s="162"/>
      <c r="J21" s="28" t="s">
        <v>8</v>
      </c>
      <c r="K21" s="46">
        <v>384</v>
      </c>
      <c r="N21" s="24"/>
      <c r="O21" s="38"/>
      <c r="P21" s="24"/>
      <c r="Q21" s="40"/>
      <c r="R21" s="41"/>
      <c r="S21" s="42"/>
      <c r="T21" s="153"/>
      <c r="U21" s="153"/>
    </row>
    <row r="22" spans="5:21" s="32" customFormat="1" ht="18" customHeight="1" hidden="1">
      <c r="E22" s="59"/>
      <c r="F22" s="59"/>
      <c r="G22" s="59"/>
      <c r="H22" s="59"/>
      <c r="I22" s="59"/>
      <c r="J22" s="36"/>
      <c r="K22" s="36"/>
      <c r="N22" s="24"/>
      <c r="O22" s="40"/>
      <c r="P22" s="44" t="s">
        <v>6</v>
      </c>
      <c r="Q22" s="45"/>
      <c r="R22" s="41"/>
      <c r="S22" s="42"/>
      <c r="T22" s="43"/>
      <c r="U22" s="43"/>
    </row>
    <row r="23" spans="5:21" s="32" customFormat="1" ht="18" customHeight="1" hidden="1">
      <c r="E23" s="59"/>
      <c r="F23" s="59"/>
      <c r="G23" s="59"/>
      <c r="H23" s="59"/>
      <c r="I23" s="59"/>
      <c r="J23" s="36"/>
      <c r="K23" s="36"/>
      <c r="N23" s="24"/>
      <c r="O23" s="40"/>
      <c r="P23" s="28" t="s">
        <v>8</v>
      </c>
      <c r="Q23" s="46">
        <v>384</v>
      </c>
      <c r="R23" s="41"/>
      <c r="S23" s="42"/>
      <c r="T23" s="43"/>
      <c r="U23" s="43"/>
    </row>
    <row r="24" spans="5:21" s="32" customFormat="1" ht="18" customHeight="1">
      <c r="E24" s="61"/>
      <c r="F24" s="61"/>
      <c r="G24" s="61"/>
      <c r="H24" s="61"/>
      <c r="I24" s="61"/>
      <c r="J24" s="60"/>
      <c r="K24" s="58"/>
      <c r="N24" s="24"/>
      <c r="O24" s="40"/>
      <c r="P24" s="24"/>
      <c r="Q24" s="47"/>
      <c r="R24" s="41"/>
      <c r="S24" s="42"/>
      <c r="T24" s="43"/>
      <c r="U24" s="43"/>
    </row>
    <row r="25" ht="9.75" customHeight="1"/>
    <row r="26" spans="2:14" s="32" customFormat="1" ht="43.5" customHeight="1">
      <c r="B26" s="145" t="s">
        <v>32</v>
      </c>
      <c r="C26" s="145"/>
      <c r="D26" s="145"/>
      <c r="E26" s="145"/>
      <c r="F26" s="76" t="s">
        <v>37</v>
      </c>
      <c r="G26" s="76" t="s">
        <v>38</v>
      </c>
      <c r="H26" s="77" t="s">
        <v>39</v>
      </c>
      <c r="I26" s="77" t="s">
        <v>7</v>
      </c>
      <c r="J26" s="62" t="s">
        <v>36</v>
      </c>
      <c r="K26" s="62" t="s">
        <v>123</v>
      </c>
      <c r="L26" s="48"/>
      <c r="M26" s="35"/>
      <c r="N26" s="35"/>
    </row>
    <row r="27" spans="2:11" s="49" customFormat="1" ht="15">
      <c r="B27" s="160">
        <v>1</v>
      </c>
      <c r="C27" s="160"/>
      <c r="D27" s="160"/>
      <c r="E27" s="160"/>
      <c r="F27" s="78">
        <v>2</v>
      </c>
      <c r="G27" s="46">
        <v>3</v>
      </c>
      <c r="H27" s="46">
        <v>4</v>
      </c>
      <c r="I27" s="46">
        <v>5</v>
      </c>
      <c r="J27" s="78">
        <v>6</v>
      </c>
      <c r="K27" s="46">
        <v>7</v>
      </c>
    </row>
    <row r="28" spans="2:11" ht="18.75" customHeight="1">
      <c r="B28" s="157" t="s">
        <v>9</v>
      </c>
      <c r="C28" s="157"/>
      <c r="D28" s="157"/>
      <c r="E28" s="157"/>
      <c r="F28" s="79" t="s">
        <v>42</v>
      </c>
      <c r="G28" s="79" t="s">
        <v>43</v>
      </c>
      <c r="H28" s="79" t="s">
        <v>45</v>
      </c>
      <c r="I28" s="79" t="s">
        <v>46</v>
      </c>
      <c r="J28" s="50">
        <v>200</v>
      </c>
      <c r="K28" s="69">
        <f>K29+K33+K40+K44</f>
        <v>0</v>
      </c>
    </row>
    <row r="29" spans="2:11" ht="26.25" customHeight="1">
      <c r="B29" s="154" t="s">
        <v>140</v>
      </c>
      <c r="C29" s="155"/>
      <c r="D29" s="155"/>
      <c r="E29" s="156"/>
      <c r="F29" s="67" t="s">
        <v>42</v>
      </c>
      <c r="G29" s="67" t="s">
        <v>43</v>
      </c>
      <c r="H29" s="67" t="s">
        <v>45</v>
      </c>
      <c r="I29" s="67" t="s">
        <v>46</v>
      </c>
      <c r="J29" s="50">
        <v>210</v>
      </c>
      <c r="K29" s="69">
        <f>SUM(K30:K32)</f>
        <v>0</v>
      </c>
    </row>
    <row r="30" spans="2:11" ht="18.75" customHeight="1">
      <c r="B30" s="154" t="s">
        <v>10</v>
      </c>
      <c r="C30" s="155"/>
      <c r="D30" s="155"/>
      <c r="E30" s="156"/>
      <c r="F30" s="67" t="s">
        <v>42</v>
      </c>
      <c r="G30" s="67" t="s">
        <v>43</v>
      </c>
      <c r="H30" s="67" t="s">
        <v>45</v>
      </c>
      <c r="I30" s="67" t="s">
        <v>46</v>
      </c>
      <c r="J30" s="50">
        <v>211</v>
      </c>
      <c r="K30" s="69"/>
    </row>
    <row r="31" spans="2:11" ht="19.5" customHeight="1">
      <c r="B31" s="154" t="s">
        <v>11</v>
      </c>
      <c r="C31" s="155"/>
      <c r="D31" s="155"/>
      <c r="E31" s="156"/>
      <c r="F31" s="67" t="s">
        <v>42</v>
      </c>
      <c r="G31" s="67" t="s">
        <v>43</v>
      </c>
      <c r="H31" s="67" t="s">
        <v>45</v>
      </c>
      <c r="I31" s="67" t="s">
        <v>46</v>
      </c>
      <c r="J31" s="50">
        <v>212</v>
      </c>
      <c r="K31" s="69"/>
    </row>
    <row r="32" spans="2:11" ht="20.25" customHeight="1">
      <c r="B32" s="154" t="s">
        <v>141</v>
      </c>
      <c r="C32" s="155"/>
      <c r="D32" s="155"/>
      <c r="E32" s="156"/>
      <c r="F32" s="67" t="s">
        <v>42</v>
      </c>
      <c r="G32" s="67" t="s">
        <v>43</v>
      </c>
      <c r="H32" s="67" t="s">
        <v>45</v>
      </c>
      <c r="I32" s="67" t="s">
        <v>46</v>
      </c>
      <c r="J32" s="50">
        <v>213</v>
      </c>
      <c r="K32" s="69"/>
    </row>
    <row r="33" spans="2:11" ht="18.75" customHeight="1">
      <c r="B33" s="154" t="s">
        <v>142</v>
      </c>
      <c r="C33" s="155"/>
      <c r="D33" s="155"/>
      <c r="E33" s="156"/>
      <c r="F33" s="67" t="s">
        <v>42</v>
      </c>
      <c r="G33" s="67" t="s">
        <v>43</v>
      </c>
      <c r="H33" s="67" t="s">
        <v>45</v>
      </c>
      <c r="I33" s="67" t="s">
        <v>46</v>
      </c>
      <c r="J33" s="50">
        <v>220</v>
      </c>
      <c r="K33" s="69">
        <f>SUM(K34:K39)</f>
        <v>0</v>
      </c>
    </row>
    <row r="34" spans="2:11" ht="19.5" customHeight="1">
      <c r="B34" s="154" t="s">
        <v>12</v>
      </c>
      <c r="C34" s="155"/>
      <c r="D34" s="155"/>
      <c r="E34" s="156"/>
      <c r="F34" s="67" t="s">
        <v>42</v>
      </c>
      <c r="G34" s="67" t="s">
        <v>43</v>
      </c>
      <c r="H34" s="67" t="s">
        <v>45</v>
      </c>
      <c r="I34" s="67" t="s">
        <v>46</v>
      </c>
      <c r="J34" s="50">
        <v>221</v>
      </c>
      <c r="K34" s="69"/>
    </row>
    <row r="35" spans="2:11" ht="18.75" customHeight="1">
      <c r="B35" s="154" t="s">
        <v>13</v>
      </c>
      <c r="C35" s="155"/>
      <c r="D35" s="155"/>
      <c r="E35" s="156"/>
      <c r="F35" s="67" t="s">
        <v>42</v>
      </c>
      <c r="G35" s="67" t="s">
        <v>43</v>
      </c>
      <c r="H35" s="67" t="s">
        <v>45</v>
      </c>
      <c r="I35" s="67" t="s">
        <v>46</v>
      </c>
      <c r="J35" s="50">
        <v>222</v>
      </c>
      <c r="K35" s="69"/>
    </row>
    <row r="36" spans="2:11" ht="18.75" customHeight="1">
      <c r="B36" s="154" t="s">
        <v>14</v>
      </c>
      <c r="C36" s="155"/>
      <c r="D36" s="155"/>
      <c r="E36" s="156"/>
      <c r="F36" s="67" t="s">
        <v>42</v>
      </c>
      <c r="G36" s="67" t="s">
        <v>43</v>
      </c>
      <c r="H36" s="67" t="s">
        <v>45</v>
      </c>
      <c r="I36" s="67" t="s">
        <v>46</v>
      </c>
      <c r="J36" s="50">
        <v>223</v>
      </c>
      <c r="K36" s="69"/>
    </row>
    <row r="37" spans="2:11" ht="18.75" customHeight="1">
      <c r="B37" s="154" t="s">
        <v>15</v>
      </c>
      <c r="C37" s="155"/>
      <c r="D37" s="155"/>
      <c r="E37" s="156"/>
      <c r="F37" s="67" t="s">
        <v>42</v>
      </c>
      <c r="G37" s="67" t="s">
        <v>43</v>
      </c>
      <c r="H37" s="67" t="s">
        <v>45</v>
      </c>
      <c r="I37" s="67" t="s">
        <v>46</v>
      </c>
      <c r="J37" s="50">
        <v>224</v>
      </c>
      <c r="K37" s="69"/>
    </row>
    <row r="38" spans="2:11" ht="19.5" customHeight="1">
      <c r="B38" s="154" t="s">
        <v>143</v>
      </c>
      <c r="C38" s="155"/>
      <c r="D38" s="155"/>
      <c r="E38" s="156"/>
      <c r="F38" s="67" t="s">
        <v>42</v>
      </c>
      <c r="G38" s="67" t="s">
        <v>43</v>
      </c>
      <c r="H38" s="67" t="s">
        <v>45</v>
      </c>
      <c r="I38" s="67" t="s">
        <v>46</v>
      </c>
      <c r="J38" s="50">
        <v>225</v>
      </c>
      <c r="K38" s="69"/>
    </row>
    <row r="39" spans="2:11" ht="18" customHeight="1">
      <c r="B39" s="154" t="s">
        <v>144</v>
      </c>
      <c r="C39" s="155"/>
      <c r="D39" s="155"/>
      <c r="E39" s="156"/>
      <c r="F39" s="67" t="s">
        <v>42</v>
      </c>
      <c r="G39" s="67" t="s">
        <v>43</v>
      </c>
      <c r="H39" s="67" t="s">
        <v>45</v>
      </c>
      <c r="I39" s="67" t="s">
        <v>46</v>
      </c>
      <c r="J39" s="50">
        <v>226</v>
      </c>
      <c r="K39" s="69"/>
    </row>
    <row r="40" spans="2:11" ht="18.75" customHeight="1">
      <c r="B40" s="154" t="s">
        <v>17</v>
      </c>
      <c r="C40" s="155"/>
      <c r="D40" s="155"/>
      <c r="E40" s="156"/>
      <c r="F40" s="67" t="s">
        <v>42</v>
      </c>
      <c r="G40" s="67" t="s">
        <v>43</v>
      </c>
      <c r="H40" s="67" t="s">
        <v>45</v>
      </c>
      <c r="I40" s="67" t="s">
        <v>46</v>
      </c>
      <c r="J40" s="50">
        <v>260</v>
      </c>
      <c r="K40" s="69">
        <f>SUM(K41:K43)</f>
        <v>0</v>
      </c>
    </row>
    <row r="41" spans="2:11" ht="39.75" customHeight="1">
      <c r="B41" s="154" t="s">
        <v>18</v>
      </c>
      <c r="C41" s="155"/>
      <c r="D41" s="155"/>
      <c r="E41" s="156"/>
      <c r="F41" s="67" t="s">
        <v>42</v>
      </c>
      <c r="G41" s="67" t="s">
        <v>43</v>
      </c>
      <c r="H41" s="67" t="s">
        <v>45</v>
      </c>
      <c r="I41" s="67" t="s">
        <v>46</v>
      </c>
      <c r="J41" s="50">
        <v>261</v>
      </c>
      <c r="K41" s="69"/>
    </row>
    <row r="42" spans="2:11" ht="21" customHeight="1">
      <c r="B42" s="154" t="s">
        <v>19</v>
      </c>
      <c r="C42" s="155"/>
      <c r="D42" s="155"/>
      <c r="E42" s="156"/>
      <c r="F42" s="67" t="s">
        <v>42</v>
      </c>
      <c r="G42" s="67" t="s">
        <v>43</v>
      </c>
      <c r="H42" s="67" t="s">
        <v>45</v>
      </c>
      <c r="I42" s="67" t="s">
        <v>46</v>
      </c>
      <c r="J42" s="50">
        <v>262</v>
      </c>
      <c r="K42" s="69"/>
    </row>
    <row r="43" spans="2:11" ht="40.5" customHeight="1">
      <c r="B43" s="170" t="s">
        <v>20</v>
      </c>
      <c r="C43" s="171"/>
      <c r="D43" s="171"/>
      <c r="E43" s="172"/>
      <c r="F43" s="67" t="s">
        <v>42</v>
      </c>
      <c r="G43" s="67" t="s">
        <v>43</v>
      </c>
      <c r="H43" s="67" t="s">
        <v>45</v>
      </c>
      <c r="I43" s="67" t="s">
        <v>46</v>
      </c>
      <c r="J43" s="50">
        <v>263</v>
      </c>
      <c r="K43" s="69"/>
    </row>
    <row r="44" spans="2:11" ht="20.25" customHeight="1">
      <c r="B44" s="154" t="s">
        <v>21</v>
      </c>
      <c r="C44" s="155"/>
      <c r="D44" s="155"/>
      <c r="E44" s="156"/>
      <c r="F44" s="67" t="s">
        <v>42</v>
      </c>
      <c r="G44" s="67" t="s">
        <v>43</v>
      </c>
      <c r="H44" s="67" t="s">
        <v>45</v>
      </c>
      <c r="I44" s="67" t="s">
        <v>46</v>
      </c>
      <c r="J44" s="50">
        <v>290</v>
      </c>
      <c r="K44" s="69"/>
    </row>
    <row r="45" spans="2:11" ht="21" customHeight="1">
      <c r="B45" s="154" t="s">
        <v>22</v>
      </c>
      <c r="C45" s="155"/>
      <c r="D45" s="155"/>
      <c r="E45" s="156"/>
      <c r="F45" s="67" t="s">
        <v>42</v>
      </c>
      <c r="G45" s="67" t="s">
        <v>43</v>
      </c>
      <c r="H45" s="67" t="s">
        <v>45</v>
      </c>
      <c r="I45" s="67" t="s">
        <v>46</v>
      </c>
      <c r="J45" s="50">
        <v>300</v>
      </c>
      <c r="K45" s="69">
        <f>SUM(K46:K48)</f>
        <v>0</v>
      </c>
    </row>
    <row r="46" spans="2:11" ht="19.5" customHeight="1">
      <c r="B46" s="154" t="s">
        <v>23</v>
      </c>
      <c r="C46" s="155"/>
      <c r="D46" s="155"/>
      <c r="E46" s="156"/>
      <c r="F46" s="67" t="s">
        <v>42</v>
      </c>
      <c r="G46" s="67" t="s">
        <v>43</v>
      </c>
      <c r="H46" s="67" t="s">
        <v>45</v>
      </c>
      <c r="I46" s="67" t="s">
        <v>46</v>
      </c>
      <c r="J46" s="50">
        <v>310</v>
      </c>
      <c r="K46" s="69"/>
    </row>
    <row r="47" spans="2:11" ht="26.25" customHeight="1">
      <c r="B47" s="154" t="s">
        <v>24</v>
      </c>
      <c r="C47" s="155"/>
      <c r="D47" s="155"/>
      <c r="E47" s="156"/>
      <c r="F47" s="67" t="s">
        <v>42</v>
      </c>
      <c r="G47" s="67" t="s">
        <v>43</v>
      </c>
      <c r="H47" s="67" t="s">
        <v>45</v>
      </c>
      <c r="I47" s="67" t="s">
        <v>46</v>
      </c>
      <c r="J47" s="50">
        <v>320</v>
      </c>
      <c r="K47" s="69"/>
    </row>
    <row r="48" spans="2:11" ht="22.5" customHeight="1">
      <c r="B48" s="154" t="s">
        <v>25</v>
      </c>
      <c r="C48" s="155"/>
      <c r="D48" s="155"/>
      <c r="E48" s="156"/>
      <c r="F48" s="67" t="s">
        <v>42</v>
      </c>
      <c r="G48" s="67" t="s">
        <v>43</v>
      </c>
      <c r="H48" s="67" t="s">
        <v>45</v>
      </c>
      <c r="I48" s="67" t="s">
        <v>46</v>
      </c>
      <c r="J48" s="50">
        <v>340</v>
      </c>
      <c r="K48" s="69"/>
    </row>
    <row r="49" spans="2:11" ht="24.75" customHeight="1">
      <c r="B49" s="142" t="s">
        <v>44</v>
      </c>
      <c r="C49" s="143"/>
      <c r="D49" s="143"/>
      <c r="E49" s="144"/>
      <c r="F49" s="72" t="s">
        <v>42</v>
      </c>
      <c r="G49" s="72" t="s">
        <v>43</v>
      </c>
      <c r="H49" s="72" t="s">
        <v>45</v>
      </c>
      <c r="I49" s="72" t="s">
        <v>46</v>
      </c>
      <c r="J49" s="68">
        <v>900</v>
      </c>
      <c r="K49" s="70">
        <f>K28+K45</f>
        <v>0</v>
      </c>
    </row>
    <row r="50" spans="2:11" ht="20.25" customHeight="1">
      <c r="B50" s="154" t="s">
        <v>9</v>
      </c>
      <c r="C50" s="155"/>
      <c r="D50" s="155"/>
      <c r="E50" s="156"/>
      <c r="F50" s="67" t="s">
        <v>42</v>
      </c>
      <c r="G50" s="67" t="s">
        <v>43</v>
      </c>
      <c r="H50" s="67" t="s">
        <v>47</v>
      </c>
      <c r="I50" s="67" t="s">
        <v>46</v>
      </c>
      <c r="J50" s="50">
        <v>200</v>
      </c>
      <c r="K50" s="69">
        <f>K51</f>
        <v>0</v>
      </c>
    </row>
    <row r="51" spans="2:11" ht="18" customHeight="1">
      <c r="B51" s="154" t="s">
        <v>145</v>
      </c>
      <c r="C51" s="155"/>
      <c r="D51" s="155"/>
      <c r="E51" s="156"/>
      <c r="F51" s="67" t="s">
        <v>42</v>
      </c>
      <c r="G51" s="67" t="s">
        <v>43</v>
      </c>
      <c r="H51" s="67" t="s">
        <v>47</v>
      </c>
      <c r="I51" s="67" t="s">
        <v>46</v>
      </c>
      <c r="J51" s="50">
        <v>220</v>
      </c>
      <c r="K51" s="69">
        <f>K52</f>
        <v>0</v>
      </c>
    </row>
    <row r="52" spans="2:11" ht="18" customHeight="1">
      <c r="B52" s="154" t="s">
        <v>144</v>
      </c>
      <c r="C52" s="155"/>
      <c r="D52" s="155"/>
      <c r="E52" s="156"/>
      <c r="F52" s="67" t="s">
        <v>42</v>
      </c>
      <c r="G52" s="67" t="s">
        <v>43</v>
      </c>
      <c r="H52" s="67" t="s">
        <v>47</v>
      </c>
      <c r="I52" s="67" t="s">
        <v>46</v>
      </c>
      <c r="J52" s="50">
        <v>226</v>
      </c>
      <c r="K52" s="69"/>
    </row>
    <row r="53" spans="2:11" ht="24.75" customHeight="1">
      <c r="B53" s="142" t="s">
        <v>44</v>
      </c>
      <c r="C53" s="143"/>
      <c r="D53" s="143"/>
      <c r="E53" s="144"/>
      <c r="F53" s="72" t="s">
        <v>42</v>
      </c>
      <c r="G53" s="72" t="s">
        <v>43</v>
      </c>
      <c r="H53" s="72" t="s">
        <v>47</v>
      </c>
      <c r="I53" s="72" t="s">
        <v>46</v>
      </c>
      <c r="J53" s="68">
        <v>900</v>
      </c>
      <c r="K53" s="70">
        <f>K50</f>
        <v>0</v>
      </c>
    </row>
    <row r="54" spans="2:11" ht="19.5" customHeight="1">
      <c r="B54" s="154" t="s">
        <v>9</v>
      </c>
      <c r="C54" s="155"/>
      <c r="D54" s="155"/>
      <c r="E54" s="156"/>
      <c r="F54" s="67" t="s">
        <v>42</v>
      </c>
      <c r="G54" s="67" t="s">
        <v>43</v>
      </c>
      <c r="H54" s="67" t="s">
        <v>48</v>
      </c>
      <c r="I54" s="67" t="s">
        <v>46</v>
      </c>
      <c r="J54" s="50">
        <v>200</v>
      </c>
      <c r="K54" s="69">
        <f>K55</f>
        <v>0</v>
      </c>
    </row>
    <row r="55" spans="2:11" ht="21" customHeight="1">
      <c r="B55" s="154" t="s">
        <v>145</v>
      </c>
      <c r="C55" s="155"/>
      <c r="D55" s="155"/>
      <c r="E55" s="156"/>
      <c r="F55" s="67" t="s">
        <v>42</v>
      </c>
      <c r="G55" s="67" t="s">
        <v>43</v>
      </c>
      <c r="H55" s="67" t="s">
        <v>48</v>
      </c>
      <c r="I55" s="67" t="s">
        <v>46</v>
      </c>
      <c r="J55" s="50">
        <v>220</v>
      </c>
      <c r="K55" s="69">
        <f>K56</f>
        <v>0</v>
      </c>
    </row>
    <row r="56" spans="2:11" ht="22.5" customHeight="1">
      <c r="B56" s="154" t="s">
        <v>21</v>
      </c>
      <c r="C56" s="155"/>
      <c r="D56" s="155"/>
      <c r="E56" s="156"/>
      <c r="F56" s="67" t="s">
        <v>42</v>
      </c>
      <c r="G56" s="67" t="s">
        <v>43</v>
      </c>
      <c r="H56" s="67" t="s">
        <v>48</v>
      </c>
      <c r="I56" s="67" t="s">
        <v>46</v>
      </c>
      <c r="J56" s="50">
        <v>290</v>
      </c>
      <c r="K56" s="69"/>
    </row>
    <row r="57" spans="2:11" ht="24.75" customHeight="1">
      <c r="B57" s="142" t="s">
        <v>44</v>
      </c>
      <c r="C57" s="143"/>
      <c r="D57" s="143"/>
      <c r="E57" s="144"/>
      <c r="F57" s="72" t="s">
        <v>42</v>
      </c>
      <c r="G57" s="72" t="s">
        <v>43</v>
      </c>
      <c r="H57" s="72" t="s">
        <v>48</v>
      </c>
      <c r="I57" s="72" t="s">
        <v>46</v>
      </c>
      <c r="J57" s="68">
        <v>900</v>
      </c>
      <c r="K57" s="70">
        <f>K54</f>
        <v>0</v>
      </c>
    </row>
    <row r="58" spans="2:11" ht="25.5" customHeight="1">
      <c r="B58" s="163" t="s">
        <v>26</v>
      </c>
      <c r="C58" s="164"/>
      <c r="D58" s="164"/>
      <c r="E58" s="165"/>
      <c r="F58" s="72" t="s">
        <v>42</v>
      </c>
      <c r="G58" s="72" t="s">
        <v>95</v>
      </c>
      <c r="H58" s="72" t="s">
        <v>49</v>
      </c>
      <c r="I58" s="72" t="s">
        <v>46</v>
      </c>
      <c r="J58" s="68">
        <v>900</v>
      </c>
      <c r="K58" s="71">
        <f>K49+K53+K57</f>
        <v>0</v>
      </c>
    </row>
    <row r="59" spans="2:11" ht="17.25" customHeight="1">
      <c r="B59" s="51"/>
      <c r="C59" s="52"/>
      <c r="D59" s="51"/>
      <c r="E59" s="53"/>
      <c r="F59" s="53"/>
      <c r="G59" s="53"/>
      <c r="H59" s="53"/>
      <c r="I59" s="53"/>
      <c r="J59" s="53"/>
      <c r="K59" s="54"/>
    </row>
    <row r="60" spans="2:11" ht="14.25" hidden="1">
      <c r="B60" s="51"/>
      <c r="C60" s="52"/>
      <c r="D60" s="51"/>
      <c r="E60" s="53"/>
      <c r="F60" s="53"/>
      <c r="G60" s="53"/>
      <c r="H60" s="53"/>
      <c r="I60" s="53"/>
      <c r="J60" s="53"/>
      <c r="K60" s="53"/>
    </row>
    <row r="61" spans="2:11" ht="14.25" hidden="1">
      <c r="B61" s="55"/>
      <c r="C61" s="56"/>
      <c r="D61" s="56"/>
      <c r="E61" s="55"/>
      <c r="F61" s="55"/>
      <c r="G61" s="55"/>
      <c r="H61" s="55"/>
      <c r="I61" s="55"/>
      <c r="J61" s="55"/>
      <c r="K61" s="53"/>
    </row>
    <row r="62" spans="2:11" ht="12" customHeight="1" hidden="1">
      <c r="B62" s="55"/>
      <c r="C62" s="56"/>
      <c r="D62" s="56"/>
      <c r="E62" s="55"/>
      <c r="F62" s="55"/>
      <c r="G62" s="55"/>
      <c r="H62" s="55"/>
      <c r="I62" s="55"/>
      <c r="J62" s="55"/>
      <c r="K62" s="53"/>
    </row>
    <row r="63" spans="7:11" ht="14.25">
      <c r="G63" s="55"/>
      <c r="H63" s="55"/>
      <c r="I63" s="55"/>
      <c r="J63" s="55"/>
      <c r="K63" s="53"/>
    </row>
    <row r="64" spans="7:11" ht="14.25" hidden="1">
      <c r="G64" s="53"/>
      <c r="H64" s="53"/>
      <c r="I64" s="53"/>
      <c r="J64" s="53"/>
      <c r="K64" s="53"/>
    </row>
    <row r="65" spans="7:11" ht="14.25">
      <c r="G65" s="53"/>
      <c r="H65" s="53"/>
      <c r="I65" s="53"/>
      <c r="J65" s="53"/>
      <c r="K65" s="53"/>
    </row>
    <row r="66" spans="7:11" ht="8.25" customHeight="1">
      <c r="G66" s="53"/>
      <c r="H66" s="53"/>
      <c r="I66" s="53"/>
      <c r="J66" s="53"/>
      <c r="K66" s="53"/>
    </row>
    <row r="67" spans="2:11" ht="15">
      <c r="B67" s="7" t="s">
        <v>27</v>
      </c>
      <c r="C67" s="56"/>
      <c r="D67" s="56"/>
      <c r="E67" s="55"/>
      <c r="F67" s="55"/>
      <c r="G67" s="53"/>
      <c r="H67" s="57"/>
      <c r="I67" s="57"/>
      <c r="J67" s="57"/>
      <c r="K67" s="53"/>
    </row>
    <row r="68" spans="2:9" ht="14.25">
      <c r="B68" s="53"/>
      <c r="C68" s="53"/>
      <c r="D68" s="53"/>
      <c r="E68" s="66" t="s">
        <v>1</v>
      </c>
      <c r="F68" s="53"/>
      <c r="I68" s="66" t="s">
        <v>99</v>
      </c>
    </row>
    <row r="69" spans="2:6" ht="14.25">
      <c r="B69" s="53"/>
      <c r="C69" s="53"/>
      <c r="D69" s="53"/>
      <c r="E69" s="53"/>
      <c r="F69" s="53"/>
    </row>
    <row r="70" spans="2:6" ht="14.25">
      <c r="B70" s="53" t="s">
        <v>28</v>
      </c>
      <c r="C70" s="57"/>
      <c r="D70" s="57"/>
      <c r="E70" s="53" t="s">
        <v>101</v>
      </c>
      <c r="F70" s="53"/>
    </row>
    <row r="71" spans="2:6" ht="14.25">
      <c r="B71" s="53"/>
      <c r="C71" s="53"/>
      <c r="D71" s="53"/>
      <c r="E71" s="53"/>
      <c r="F71" s="53"/>
    </row>
    <row r="72" spans="2:6" ht="14.25">
      <c r="B72" s="53"/>
      <c r="C72" s="53"/>
      <c r="D72" s="53"/>
      <c r="E72" s="53"/>
      <c r="F72" s="53"/>
    </row>
  </sheetData>
  <sheetProtection selectLockedCells="1"/>
  <mergeCells count="49">
    <mergeCell ref="B56:E56"/>
    <mergeCell ref="B57:E57"/>
    <mergeCell ref="B48:E48"/>
    <mergeCell ref="I8:K8"/>
    <mergeCell ref="I9:K9"/>
    <mergeCell ref="B40:E40"/>
    <mergeCell ref="B41:E41"/>
    <mergeCell ref="B42:E42"/>
    <mergeCell ref="B43:E43"/>
    <mergeCell ref="B14:E14"/>
    <mergeCell ref="E20:I20"/>
    <mergeCell ref="B27:E27"/>
    <mergeCell ref="E21:I21"/>
    <mergeCell ref="B31:E31"/>
    <mergeCell ref="B32:E32"/>
    <mergeCell ref="B58:E58"/>
    <mergeCell ref="B45:E45"/>
    <mergeCell ref="B46:E46"/>
    <mergeCell ref="B47:E47"/>
    <mergeCell ref="B55:E55"/>
    <mergeCell ref="B30:E30"/>
    <mergeCell ref="B44:E44"/>
    <mergeCell ref="B36:E36"/>
    <mergeCell ref="B37:E37"/>
    <mergeCell ref="B38:E38"/>
    <mergeCell ref="B39:E39"/>
    <mergeCell ref="B34:E34"/>
    <mergeCell ref="B35:E35"/>
    <mergeCell ref="B33:E33"/>
    <mergeCell ref="E19:I19"/>
    <mergeCell ref="T21:U21"/>
    <mergeCell ref="B50:E50"/>
    <mergeCell ref="B51:E51"/>
    <mergeCell ref="B54:E54"/>
    <mergeCell ref="B52:E52"/>
    <mergeCell ref="B53:E53"/>
    <mergeCell ref="B21:D21"/>
    <mergeCell ref="B28:E28"/>
    <mergeCell ref="B29:E29"/>
    <mergeCell ref="H6:K6"/>
    <mergeCell ref="F16:H16"/>
    <mergeCell ref="E10:G10"/>
    <mergeCell ref="B49:E49"/>
    <mergeCell ref="B26:E26"/>
    <mergeCell ref="B18:D18"/>
    <mergeCell ref="B19:D19"/>
    <mergeCell ref="B20:D20"/>
    <mergeCell ref="B15:K15"/>
    <mergeCell ref="E18:I18"/>
  </mergeCells>
  <conditionalFormatting sqref="K28:K30 K34:K59">
    <cfRule type="cellIs" priority="1" dxfId="1" operator="lessThan" stopIfTrue="1">
      <formula>0</formula>
    </cfRule>
  </conditionalFormatting>
  <printOptions horizontalCentered="1"/>
  <pageMargins left="0.1968503937007874" right="0" top="0.1968503937007874" bottom="0" header="0.31496062992125984" footer="0.31496062992125984"/>
  <pageSetup horizontalDpi="600" verticalDpi="600" orientation="portrait" paperSize="9" scale="9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7">
      <selection activeCell="J20" sqref="J20:N50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6.625" style="0" customWidth="1"/>
    <col min="5" max="5" width="8.25390625" style="0" customWidth="1"/>
    <col min="6" max="6" width="10.375" style="0" customWidth="1"/>
    <col min="8" max="9" width="8.00390625" style="0" customWidth="1"/>
    <col min="10" max="10" width="12.125" style="0" customWidth="1"/>
    <col min="11" max="11" width="11.25390625" style="0" customWidth="1"/>
    <col min="12" max="12" width="10.75390625" style="0" customWidth="1"/>
    <col min="13" max="13" width="11.875" style="0" customWidth="1"/>
    <col min="14" max="14" width="46.25390625" style="0" customWidth="1"/>
  </cols>
  <sheetData>
    <row r="1" spans="1:14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5" t="s">
        <v>57</v>
      </c>
    </row>
    <row r="2" spans="1:14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5" t="s">
        <v>112</v>
      </c>
    </row>
    <row r="3" spans="1:14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5" t="s">
        <v>114</v>
      </c>
    </row>
    <row r="4" spans="1:14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75" t="s">
        <v>115</v>
      </c>
    </row>
    <row r="5" spans="1:14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75" t="s">
        <v>116</v>
      </c>
    </row>
    <row r="6" spans="1:14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75" t="s">
        <v>118</v>
      </c>
    </row>
    <row r="7" spans="1:14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5.75">
      <c r="A9" s="175" t="s">
        <v>58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</row>
    <row r="10" spans="1:14" ht="12.75">
      <c r="A10" s="81"/>
      <c r="B10" s="81"/>
      <c r="C10" s="81"/>
      <c r="D10" s="81"/>
      <c r="E10" s="81"/>
      <c r="F10" s="81"/>
      <c r="G10" s="81"/>
      <c r="H10" s="81"/>
      <c r="L10" s="81"/>
      <c r="M10" s="81"/>
      <c r="N10" s="81"/>
    </row>
    <row r="11" spans="1:14" ht="15.75">
      <c r="A11" s="81"/>
      <c r="B11" s="81"/>
      <c r="C11" s="81"/>
      <c r="D11" s="81"/>
      <c r="E11" s="81"/>
      <c r="F11" s="81"/>
      <c r="G11" s="81"/>
      <c r="H11" s="81"/>
      <c r="I11" s="175" t="s">
        <v>105</v>
      </c>
      <c r="J11" s="175"/>
      <c r="K11" s="175"/>
      <c r="L11" s="81"/>
      <c r="M11" s="81"/>
      <c r="N11" s="81"/>
    </row>
    <row r="12" spans="1:14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12.75">
      <c r="A13" s="174" t="s">
        <v>59</v>
      </c>
      <c r="B13" s="174"/>
      <c r="C13" s="174"/>
      <c r="D13" s="174"/>
      <c r="E13" s="185"/>
      <c r="F13" s="185"/>
      <c r="G13" s="185"/>
      <c r="H13" s="185"/>
      <c r="I13" s="185"/>
      <c r="J13" s="185"/>
      <c r="K13" s="185"/>
      <c r="L13" s="185"/>
      <c r="M13" s="185"/>
      <c r="N13" s="103"/>
    </row>
    <row r="14" spans="1:14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2.75">
      <c r="A15" s="174" t="s">
        <v>139</v>
      </c>
      <c r="B15" s="174"/>
      <c r="C15" s="174"/>
      <c r="D15" s="174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7" ht="12.75">
      <c r="A17" s="179" t="s">
        <v>32</v>
      </c>
      <c r="B17" s="179"/>
      <c r="C17" s="179"/>
      <c r="D17" s="179"/>
      <c r="E17" s="179" t="s">
        <v>37</v>
      </c>
      <c r="F17" s="179" t="s">
        <v>38</v>
      </c>
      <c r="G17" s="180" t="s">
        <v>39</v>
      </c>
      <c r="H17" s="180" t="s">
        <v>7</v>
      </c>
      <c r="I17" s="180" t="s">
        <v>36</v>
      </c>
      <c r="J17" s="177" t="s">
        <v>55</v>
      </c>
      <c r="K17" s="177" t="s">
        <v>56</v>
      </c>
      <c r="L17" s="178" t="s">
        <v>52</v>
      </c>
      <c r="M17" s="178"/>
      <c r="N17" s="178" t="s">
        <v>53</v>
      </c>
      <c r="O17" s="80"/>
      <c r="P17" s="80"/>
      <c r="Q17" s="80"/>
    </row>
    <row r="18" spans="1:17" ht="51">
      <c r="A18" s="179"/>
      <c r="B18" s="179"/>
      <c r="C18" s="179"/>
      <c r="D18" s="179"/>
      <c r="E18" s="179"/>
      <c r="F18" s="179"/>
      <c r="G18" s="180"/>
      <c r="H18" s="180"/>
      <c r="I18" s="180"/>
      <c r="J18" s="177"/>
      <c r="K18" s="177"/>
      <c r="L18" s="86" t="s">
        <v>54</v>
      </c>
      <c r="M18" s="86" t="s">
        <v>51</v>
      </c>
      <c r="N18" s="178"/>
      <c r="O18" s="80"/>
      <c r="P18" s="80"/>
      <c r="Q18" s="80"/>
    </row>
    <row r="19" spans="1:14" ht="15">
      <c r="A19" s="182">
        <v>1</v>
      </c>
      <c r="B19" s="182"/>
      <c r="C19" s="182"/>
      <c r="D19" s="182"/>
      <c r="E19" s="88">
        <v>2</v>
      </c>
      <c r="F19" s="87">
        <v>3</v>
      </c>
      <c r="G19" s="87">
        <v>4</v>
      </c>
      <c r="H19" s="87">
        <v>5</v>
      </c>
      <c r="I19" s="88">
        <v>6</v>
      </c>
      <c r="J19" s="89">
        <v>7</v>
      </c>
      <c r="K19" s="89">
        <v>8</v>
      </c>
      <c r="L19" s="89">
        <v>9</v>
      </c>
      <c r="M19" s="89">
        <v>10</v>
      </c>
      <c r="N19" s="89">
        <v>11</v>
      </c>
    </row>
    <row r="20" spans="1:14" ht="15">
      <c r="A20" s="176" t="s">
        <v>9</v>
      </c>
      <c r="B20" s="176"/>
      <c r="C20" s="176"/>
      <c r="D20" s="176"/>
      <c r="E20" s="82" t="s">
        <v>42</v>
      </c>
      <c r="F20" s="82" t="s">
        <v>43</v>
      </c>
      <c r="G20" s="82" t="s">
        <v>45</v>
      </c>
      <c r="H20" s="82" t="s">
        <v>46</v>
      </c>
      <c r="I20" s="83">
        <v>200</v>
      </c>
      <c r="J20" s="102">
        <f>J21+J25+J32+J36</f>
        <v>0</v>
      </c>
      <c r="K20" s="102">
        <f>K21+K25+K32+K36</f>
        <v>0</v>
      </c>
      <c r="L20" s="102">
        <f>L21+L25+L32+L36</f>
        <v>0</v>
      </c>
      <c r="M20" s="102">
        <f>M21+M25+M32+M36</f>
        <v>0</v>
      </c>
      <c r="N20" s="90"/>
    </row>
    <row r="21" spans="1:14" ht="27" customHeight="1">
      <c r="A21" s="176" t="s">
        <v>140</v>
      </c>
      <c r="B21" s="176"/>
      <c r="C21" s="176"/>
      <c r="D21" s="176"/>
      <c r="E21" s="82" t="s">
        <v>42</v>
      </c>
      <c r="F21" s="82" t="s">
        <v>43</v>
      </c>
      <c r="G21" s="82" t="s">
        <v>45</v>
      </c>
      <c r="H21" s="82" t="s">
        <v>46</v>
      </c>
      <c r="I21" s="83">
        <v>210</v>
      </c>
      <c r="J21" s="102">
        <f>J22+J23+J24</f>
        <v>0</v>
      </c>
      <c r="K21" s="102">
        <f>K22+K23+K24</f>
        <v>0</v>
      </c>
      <c r="L21" s="102">
        <f>L22+L23+L24</f>
        <v>0</v>
      </c>
      <c r="M21" s="102">
        <f>M22+M23+M24</f>
        <v>0</v>
      </c>
      <c r="N21" s="90"/>
    </row>
    <row r="22" spans="1:14" ht="15">
      <c r="A22" s="176" t="s">
        <v>10</v>
      </c>
      <c r="B22" s="176"/>
      <c r="C22" s="176"/>
      <c r="D22" s="176"/>
      <c r="E22" s="82" t="s">
        <v>42</v>
      </c>
      <c r="F22" s="82" t="s">
        <v>43</v>
      </c>
      <c r="G22" s="82" t="s">
        <v>45</v>
      </c>
      <c r="H22" s="82" t="s">
        <v>46</v>
      </c>
      <c r="I22" s="83">
        <v>211</v>
      </c>
      <c r="J22" s="102"/>
      <c r="K22" s="102">
        <f>L22+M22</f>
        <v>0</v>
      </c>
      <c r="L22" s="102"/>
      <c r="M22" s="102"/>
      <c r="N22" s="90"/>
    </row>
    <row r="23" spans="1:14" ht="15">
      <c r="A23" s="176" t="s">
        <v>11</v>
      </c>
      <c r="B23" s="176"/>
      <c r="C23" s="176"/>
      <c r="D23" s="176"/>
      <c r="E23" s="82" t="s">
        <v>42</v>
      </c>
      <c r="F23" s="82" t="s">
        <v>43</v>
      </c>
      <c r="G23" s="82" t="s">
        <v>45</v>
      </c>
      <c r="H23" s="82" t="s">
        <v>46</v>
      </c>
      <c r="I23" s="83">
        <v>212</v>
      </c>
      <c r="J23" s="102"/>
      <c r="K23" s="102">
        <f aca="true" t="shared" si="0" ref="K23:K35">L23+M23</f>
        <v>0</v>
      </c>
      <c r="L23" s="102"/>
      <c r="M23" s="102"/>
      <c r="N23" s="90"/>
    </row>
    <row r="24" spans="1:14" ht="15">
      <c r="A24" s="176" t="s">
        <v>141</v>
      </c>
      <c r="B24" s="176"/>
      <c r="C24" s="176"/>
      <c r="D24" s="176"/>
      <c r="E24" s="82" t="s">
        <v>42</v>
      </c>
      <c r="F24" s="82" t="s">
        <v>43</v>
      </c>
      <c r="G24" s="82" t="s">
        <v>45</v>
      </c>
      <c r="H24" s="82" t="s">
        <v>46</v>
      </c>
      <c r="I24" s="83">
        <v>213</v>
      </c>
      <c r="J24" s="102"/>
      <c r="K24" s="102">
        <f t="shared" si="0"/>
        <v>0</v>
      </c>
      <c r="L24" s="102"/>
      <c r="M24" s="102"/>
      <c r="N24" s="90"/>
    </row>
    <row r="25" spans="1:14" ht="15">
      <c r="A25" s="176" t="s">
        <v>145</v>
      </c>
      <c r="B25" s="176"/>
      <c r="C25" s="176"/>
      <c r="D25" s="176"/>
      <c r="E25" s="82" t="s">
        <v>42</v>
      </c>
      <c r="F25" s="82" t="s">
        <v>43</v>
      </c>
      <c r="G25" s="82" t="s">
        <v>45</v>
      </c>
      <c r="H25" s="82" t="s">
        <v>46</v>
      </c>
      <c r="I25" s="83">
        <v>220</v>
      </c>
      <c r="J25" s="102">
        <f>J26+J27+J28+J29+J30+J31</f>
        <v>0</v>
      </c>
      <c r="K25" s="102">
        <f>K26+K27+K28+K29+K30+K31</f>
        <v>0</v>
      </c>
      <c r="L25" s="102">
        <f>L26+L27+L28+L29+L30+L31</f>
        <v>0</v>
      </c>
      <c r="M25" s="102">
        <f>M26+M27+M28+M29+M30+M31</f>
        <v>0</v>
      </c>
      <c r="N25" s="90"/>
    </row>
    <row r="26" spans="1:14" ht="15">
      <c r="A26" s="176" t="s">
        <v>12</v>
      </c>
      <c r="B26" s="176"/>
      <c r="C26" s="176"/>
      <c r="D26" s="176"/>
      <c r="E26" s="82" t="s">
        <v>42</v>
      </c>
      <c r="F26" s="82" t="s">
        <v>43</v>
      </c>
      <c r="G26" s="82" t="s">
        <v>45</v>
      </c>
      <c r="H26" s="82" t="s">
        <v>46</v>
      </c>
      <c r="I26" s="83">
        <v>221</v>
      </c>
      <c r="J26" s="102"/>
      <c r="K26" s="102">
        <f t="shared" si="0"/>
        <v>0</v>
      </c>
      <c r="L26" s="102"/>
      <c r="M26" s="102"/>
      <c r="N26" s="90"/>
    </row>
    <row r="27" spans="1:14" ht="15">
      <c r="A27" s="176" t="s">
        <v>13</v>
      </c>
      <c r="B27" s="176"/>
      <c r="C27" s="176"/>
      <c r="D27" s="176"/>
      <c r="E27" s="82" t="s">
        <v>42</v>
      </c>
      <c r="F27" s="82" t="s">
        <v>43</v>
      </c>
      <c r="G27" s="82" t="s">
        <v>45</v>
      </c>
      <c r="H27" s="82" t="s">
        <v>46</v>
      </c>
      <c r="I27" s="83">
        <v>222</v>
      </c>
      <c r="J27" s="102"/>
      <c r="K27" s="102">
        <f t="shared" si="0"/>
        <v>0</v>
      </c>
      <c r="L27" s="102"/>
      <c r="M27" s="102"/>
      <c r="N27" s="90"/>
    </row>
    <row r="28" spans="1:14" ht="15">
      <c r="A28" s="176" t="s">
        <v>14</v>
      </c>
      <c r="B28" s="176"/>
      <c r="C28" s="176"/>
      <c r="D28" s="176"/>
      <c r="E28" s="82" t="s">
        <v>42</v>
      </c>
      <c r="F28" s="82" t="s">
        <v>43</v>
      </c>
      <c r="G28" s="82" t="s">
        <v>45</v>
      </c>
      <c r="H28" s="82" t="s">
        <v>46</v>
      </c>
      <c r="I28" s="83">
        <v>223</v>
      </c>
      <c r="J28" s="102"/>
      <c r="K28" s="102">
        <f t="shared" si="0"/>
        <v>0</v>
      </c>
      <c r="L28" s="102"/>
      <c r="M28" s="102"/>
      <c r="N28" s="90"/>
    </row>
    <row r="29" spans="1:14" ht="24.75" customHeight="1">
      <c r="A29" s="176" t="s">
        <v>15</v>
      </c>
      <c r="B29" s="176"/>
      <c r="C29" s="176"/>
      <c r="D29" s="176"/>
      <c r="E29" s="82" t="s">
        <v>42</v>
      </c>
      <c r="F29" s="82" t="s">
        <v>43</v>
      </c>
      <c r="G29" s="82" t="s">
        <v>45</v>
      </c>
      <c r="H29" s="82" t="s">
        <v>46</v>
      </c>
      <c r="I29" s="83">
        <v>224</v>
      </c>
      <c r="J29" s="102"/>
      <c r="K29" s="102">
        <f t="shared" si="0"/>
        <v>0</v>
      </c>
      <c r="L29" s="102"/>
      <c r="M29" s="102"/>
      <c r="N29" s="90"/>
    </row>
    <row r="30" spans="1:14" ht="15">
      <c r="A30" s="176" t="s">
        <v>143</v>
      </c>
      <c r="B30" s="176"/>
      <c r="C30" s="176"/>
      <c r="D30" s="176"/>
      <c r="E30" s="82" t="s">
        <v>42</v>
      </c>
      <c r="F30" s="82" t="s">
        <v>43</v>
      </c>
      <c r="G30" s="82" t="s">
        <v>45</v>
      </c>
      <c r="H30" s="82" t="s">
        <v>46</v>
      </c>
      <c r="I30" s="83">
        <v>225</v>
      </c>
      <c r="J30" s="102"/>
      <c r="K30" s="102">
        <f t="shared" si="0"/>
        <v>0</v>
      </c>
      <c r="L30" s="102"/>
      <c r="M30" s="102"/>
      <c r="N30" s="90"/>
    </row>
    <row r="31" spans="1:14" ht="15">
      <c r="A31" s="176" t="s">
        <v>146</v>
      </c>
      <c r="B31" s="176"/>
      <c r="C31" s="176"/>
      <c r="D31" s="176"/>
      <c r="E31" s="82" t="s">
        <v>42</v>
      </c>
      <c r="F31" s="82" t="s">
        <v>43</v>
      </c>
      <c r="G31" s="82" t="s">
        <v>45</v>
      </c>
      <c r="H31" s="82" t="s">
        <v>46</v>
      </c>
      <c r="I31" s="83">
        <v>226</v>
      </c>
      <c r="J31" s="102"/>
      <c r="K31" s="102">
        <f t="shared" si="0"/>
        <v>0</v>
      </c>
      <c r="L31" s="102"/>
      <c r="M31" s="102"/>
      <c r="N31" s="90"/>
    </row>
    <row r="32" spans="1:14" ht="15">
      <c r="A32" s="176" t="s">
        <v>17</v>
      </c>
      <c r="B32" s="176"/>
      <c r="C32" s="176"/>
      <c r="D32" s="176"/>
      <c r="E32" s="82" t="s">
        <v>42</v>
      </c>
      <c r="F32" s="82" t="s">
        <v>43</v>
      </c>
      <c r="G32" s="82" t="s">
        <v>45</v>
      </c>
      <c r="H32" s="82" t="s">
        <v>46</v>
      </c>
      <c r="I32" s="83">
        <v>260</v>
      </c>
      <c r="J32" s="102">
        <f>J33+J34+J35</f>
        <v>0</v>
      </c>
      <c r="K32" s="102">
        <f>K33+K34+K35</f>
        <v>0</v>
      </c>
      <c r="L32" s="102">
        <f>L33+L34+L35</f>
        <v>0</v>
      </c>
      <c r="M32" s="102">
        <f>M33+M34+M35</f>
        <v>0</v>
      </c>
      <c r="N32" s="90"/>
    </row>
    <row r="33" spans="1:14" ht="36.75" customHeight="1">
      <c r="A33" s="176" t="s">
        <v>18</v>
      </c>
      <c r="B33" s="176"/>
      <c r="C33" s="176"/>
      <c r="D33" s="176"/>
      <c r="E33" s="82" t="s">
        <v>42</v>
      </c>
      <c r="F33" s="82" t="s">
        <v>43</v>
      </c>
      <c r="G33" s="82" t="s">
        <v>45</v>
      </c>
      <c r="H33" s="82" t="s">
        <v>46</v>
      </c>
      <c r="I33" s="83">
        <v>261</v>
      </c>
      <c r="J33" s="102"/>
      <c r="K33" s="102">
        <f t="shared" si="0"/>
        <v>0</v>
      </c>
      <c r="L33" s="102"/>
      <c r="M33" s="102"/>
      <c r="N33" s="90"/>
    </row>
    <row r="34" spans="1:14" ht="27" customHeight="1">
      <c r="A34" s="176" t="s">
        <v>19</v>
      </c>
      <c r="B34" s="176"/>
      <c r="C34" s="176"/>
      <c r="D34" s="176"/>
      <c r="E34" s="82" t="s">
        <v>42</v>
      </c>
      <c r="F34" s="82" t="s">
        <v>43</v>
      </c>
      <c r="G34" s="82" t="s">
        <v>45</v>
      </c>
      <c r="H34" s="82" t="s">
        <v>46</v>
      </c>
      <c r="I34" s="83">
        <v>262</v>
      </c>
      <c r="J34" s="102"/>
      <c r="K34" s="102">
        <f t="shared" si="0"/>
        <v>0</v>
      </c>
      <c r="L34" s="102"/>
      <c r="M34" s="102"/>
      <c r="N34" s="90"/>
    </row>
    <row r="35" spans="1:14" ht="39" customHeight="1">
      <c r="A35" s="181" t="s">
        <v>20</v>
      </c>
      <c r="B35" s="181"/>
      <c r="C35" s="181"/>
      <c r="D35" s="181"/>
      <c r="E35" s="82" t="s">
        <v>42</v>
      </c>
      <c r="F35" s="82" t="s">
        <v>43</v>
      </c>
      <c r="G35" s="82" t="s">
        <v>45</v>
      </c>
      <c r="H35" s="82" t="s">
        <v>46</v>
      </c>
      <c r="I35" s="83">
        <v>263</v>
      </c>
      <c r="J35" s="102"/>
      <c r="K35" s="102">
        <f t="shared" si="0"/>
        <v>0</v>
      </c>
      <c r="L35" s="102"/>
      <c r="M35" s="102"/>
      <c r="N35" s="90"/>
    </row>
    <row r="36" spans="1:14" ht="15">
      <c r="A36" s="176" t="s">
        <v>21</v>
      </c>
      <c r="B36" s="176"/>
      <c r="C36" s="176"/>
      <c r="D36" s="176"/>
      <c r="E36" s="82" t="s">
        <v>42</v>
      </c>
      <c r="F36" s="82" t="s">
        <v>43</v>
      </c>
      <c r="G36" s="82" t="s">
        <v>45</v>
      </c>
      <c r="H36" s="82" t="s">
        <v>46</v>
      </c>
      <c r="I36" s="83">
        <v>290</v>
      </c>
      <c r="J36" s="102"/>
      <c r="K36" s="102"/>
      <c r="L36" s="102"/>
      <c r="M36" s="102"/>
      <c r="N36" s="90"/>
    </row>
    <row r="37" spans="1:14" ht="15">
      <c r="A37" s="176" t="s">
        <v>22</v>
      </c>
      <c r="B37" s="176"/>
      <c r="C37" s="176"/>
      <c r="D37" s="176"/>
      <c r="E37" s="82" t="s">
        <v>42</v>
      </c>
      <c r="F37" s="82" t="s">
        <v>43</v>
      </c>
      <c r="G37" s="82" t="s">
        <v>45</v>
      </c>
      <c r="H37" s="82" t="s">
        <v>46</v>
      </c>
      <c r="I37" s="83">
        <v>300</v>
      </c>
      <c r="J37" s="102">
        <f>J38+J39+J40</f>
        <v>0</v>
      </c>
      <c r="K37" s="102">
        <f>K38+K39+K40</f>
        <v>0</v>
      </c>
      <c r="L37" s="102">
        <f>L38+L39+L40</f>
        <v>0</v>
      </c>
      <c r="M37" s="102">
        <f>M38+M39+M40</f>
        <v>0</v>
      </c>
      <c r="N37" s="90"/>
    </row>
    <row r="38" spans="1:14" ht="26.25" customHeight="1">
      <c r="A38" s="176" t="s">
        <v>23</v>
      </c>
      <c r="B38" s="176"/>
      <c r="C38" s="176"/>
      <c r="D38" s="176"/>
      <c r="E38" s="82" t="s">
        <v>42</v>
      </c>
      <c r="F38" s="82" t="s">
        <v>43</v>
      </c>
      <c r="G38" s="82" t="s">
        <v>45</v>
      </c>
      <c r="H38" s="82" t="s">
        <v>46</v>
      </c>
      <c r="I38" s="83">
        <v>310</v>
      </c>
      <c r="J38" s="102"/>
      <c r="K38" s="102">
        <f>L38+M38</f>
        <v>0</v>
      </c>
      <c r="L38" s="102"/>
      <c r="M38" s="102"/>
      <c r="N38" s="90"/>
    </row>
    <row r="39" spans="1:14" ht="27" customHeight="1">
      <c r="A39" s="176" t="s">
        <v>24</v>
      </c>
      <c r="B39" s="176"/>
      <c r="C39" s="176"/>
      <c r="D39" s="176"/>
      <c r="E39" s="82" t="s">
        <v>42</v>
      </c>
      <c r="F39" s="82" t="s">
        <v>43</v>
      </c>
      <c r="G39" s="82" t="s">
        <v>45</v>
      </c>
      <c r="H39" s="82" t="s">
        <v>46</v>
      </c>
      <c r="I39" s="83">
        <v>320</v>
      </c>
      <c r="J39" s="102"/>
      <c r="K39" s="102">
        <f>L39+M39</f>
        <v>0</v>
      </c>
      <c r="L39" s="102"/>
      <c r="M39" s="102"/>
      <c r="N39" s="90"/>
    </row>
    <row r="40" spans="1:14" ht="24.75" customHeight="1">
      <c r="A40" s="176" t="s">
        <v>25</v>
      </c>
      <c r="B40" s="176"/>
      <c r="C40" s="176"/>
      <c r="D40" s="176"/>
      <c r="E40" s="82" t="s">
        <v>42</v>
      </c>
      <c r="F40" s="82" t="s">
        <v>43</v>
      </c>
      <c r="G40" s="82" t="s">
        <v>45</v>
      </c>
      <c r="H40" s="82" t="s">
        <v>46</v>
      </c>
      <c r="I40" s="83">
        <v>340</v>
      </c>
      <c r="J40" s="102"/>
      <c r="K40" s="102">
        <f>L40+M40</f>
        <v>0</v>
      </c>
      <c r="L40" s="102"/>
      <c r="M40" s="102"/>
      <c r="N40" s="90"/>
    </row>
    <row r="41" spans="1:14" ht="14.25">
      <c r="A41" s="183" t="s">
        <v>44</v>
      </c>
      <c r="B41" s="183"/>
      <c r="C41" s="183"/>
      <c r="D41" s="183"/>
      <c r="E41" s="91" t="s">
        <v>42</v>
      </c>
      <c r="F41" s="91" t="s">
        <v>43</v>
      </c>
      <c r="G41" s="91" t="s">
        <v>45</v>
      </c>
      <c r="H41" s="91" t="s">
        <v>46</v>
      </c>
      <c r="I41" s="84">
        <v>900</v>
      </c>
      <c r="J41" s="102">
        <f>J20+J37</f>
        <v>0</v>
      </c>
      <c r="K41" s="102">
        <f>K20+K37</f>
        <v>0</v>
      </c>
      <c r="L41" s="102">
        <f>L20+L37</f>
        <v>0</v>
      </c>
      <c r="M41" s="102">
        <f>M20+M37</f>
        <v>0</v>
      </c>
      <c r="N41" s="90"/>
    </row>
    <row r="42" spans="1:14" ht="15">
      <c r="A42" s="176" t="s">
        <v>9</v>
      </c>
      <c r="B42" s="176"/>
      <c r="C42" s="176"/>
      <c r="D42" s="176"/>
      <c r="E42" s="82" t="s">
        <v>42</v>
      </c>
      <c r="F42" s="82" t="s">
        <v>43</v>
      </c>
      <c r="G42" s="82" t="s">
        <v>47</v>
      </c>
      <c r="H42" s="82" t="s">
        <v>46</v>
      </c>
      <c r="I42" s="83">
        <v>200</v>
      </c>
      <c r="J42" s="102">
        <f aca="true" t="shared" si="1" ref="J42:M43">J43</f>
        <v>0</v>
      </c>
      <c r="K42" s="102">
        <f t="shared" si="1"/>
        <v>0</v>
      </c>
      <c r="L42" s="102">
        <f t="shared" si="1"/>
        <v>0</v>
      </c>
      <c r="M42" s="102">
        <f t="shared" si="1"/>
        <v>0</v>
      </c>
      <c r="N42" s="90"/>
    </row>
    <row r="43" spans="1:14" ht="15" customHeight="1">
      <c r="A43" s="176" t="s">
        <v>145</v>
      </c>
      <c r="B43" s="176"/>
      <c r="C43" s="176"/>
      <c r="D43" s="176"/>
      <c r="E43" s="82" t="s">
        <v>42</v>
      </c>
      <c r="F43" s="82" t="s">
        <v>43</v>
      </c>
      <c r="G43" s="82" t="s">
        <v>47</v>
      </c>
      <c r="H43" s="82" t="s">
        <v>46</v>
      </c>
      <c r="I43" s="83">
        <v>220</v>
      </c>
      <c r="J43" s="102">
        <f t="shared" si="1"/>
        <v>0</v>
      </c>
      <c r="K43" s="102">
        <f t="shared" si="1"/>
        <v>0</v>
      </c>
      <c r="L43" s="102">
        <f t="shared" si="1"/>
        <v>0</v>
      </c>
      <c r="M43" s="102">
        <f t="shared" si="1"/>
        <v>0</v>
      </c>
      <c r="N43" s="90"/>
    </row>
    <row r="44" spans="1:14" ht="15">
      <c r="A44" s="176" t="s">
        <v>146</v>
      </c>
      <c r="B44" s="176"/>
      <c r="C44" s="176"/>
      <c r="D44" s="176"/>
      <c r="E44" s="82" t="s">
        <v>42</v>
      </c>
      <c r="F44" s="82" t="s">
        <v>43</v>
      </c>
      <c r="G44" s="82" t="s">
        <v>47</v>
      </c>
      <c r="H44" s="82" t="s">
        <v>46</v>
      </c>
      <c r="I44" s="83">
        <v>226</v>
      </c>
      <c r="J44" s="102"/>
      <c r="K44" s="102">
        <f>L44+M44</f>
        <v>0</v>
      </c>
      <c r="L44" s="102"/>
      <c r="M44" s="102"/>
      <c r="N44" s="90"/>
    </row>
    <row r="45" spans="1:14" ht="14.25">
      <c r="A45" s="183" t="s">
        <v>44</v>
      </c>
      <c r="B45" s="183"/>
      <c r="C45" s="183"/>
      <c r="D45" s="183"/>
      <c r="E45" s="91" t="s">
        <v>42</v>
      </c>
      <c r="F45" s="91" t="s">
        <v>43</v>
      </c>
      <c r="G45" s="91" t="s">
        <v>47</v>
      </c>
      <c r="H45" s="91" t="s">
        <v>46</v>
      </c>
      <c r="I45" s="84">
        <v>900</v>
      </c>
      <c r="J45" s="102">
        <f>J42</f>
        <v>0</v>
      </c>
      <c r="K45" s="102">
        <f>K42</f>
        <v>0</v>
      </c>
      <c r="L45" s="102">
        <f>L42</f>
        <v>0</v>
      </c>
      <c r="M45" s="102">
        <f>M42</f>
        <v>0</v>
      </c>
      <c r="N45" s="90"/>
    </row>
    <row r="46" spans="1:14" ht="15">
      <c r="A46" s="176" t="s">
        <v>9</v>
      </c>
      <c r="B46" s="176"/>
      <c r="C46" s="176"/>
      <c r="D46" s="176"/>
      <c r="E46" s="82" t="s">
        <v>42</v>
      </c>
      <c r="F46" s="82" t="s">
        <v>43</v>
      </c>
      <c r="G46" s="82" t="s">
        <v>48</v>
      </c>
      <c r="H46" s="82" t="s">
        <v>46</v>
      </c>
      <c r="I46" s="83">
        <v>200</v>
      </c>
      <c r="J46" s="102">
        <f aca="true" t="shared" si="2" ref="J46:M47">J47</f>
        <v>0</v>
      </c>
      <c r="K46" s="102">
        <f t="shared" si="2"/>
        <v>0</v>
      </c>
      <c r="L46" s="102">
        <f t="shared" si="2"/>
        <v>0</v>
      </c>
      <c r="M46" s="102">
        <f t="shared" si="2"/>
        <v>0</v>
      </c>
      <c r="N46" s="90"/>
    </row>
    <row r="47" spans="1:14" ht="15" customHeight="1">
      <c r="A47" s="176" t="s">
        <v>145</v>
      </c>
      <c r="B47" s="176"/>
      <c r="C47" s="176"/>
      <c r="D47" s="176"/>
      <c r="E47" s="82" t="s">
        <v>42</v>
      </c>
      <c r="F47" s="82" t="s">
        <v>43</v>
      </c>
      <c r="G47" s="82" t="s">
        <v>48</v>
      </c>
      <c r="H47" s="82" t="s">
        <v>46</v>
      </c>
      <c r="I47" s="83">
        <v>220</v>
      </c>
      <c r="J47" s="102">
        <f t="shared" si="2"/>
        <v>0</v>
      </c>
      <c r="K47" s="102">
        <f t="shared" si="2"/>
        <v>0</v>
      </c>
      <c r="L47" s="102">
        <f t="shared" si="2"/>
        <v>0</v>
      </c>
      <c r="M47" s="102">
        <f t="shared" si="2"/>
        <v>0</v>
      </c>
      <c r="N47" s="90"/>
    </row>
    <row r="48" spans="1:14" ht="15">
      <c r="A48" s="176" t="s">
        <v>21</v>
      </c>
      <c r="B48" s="176"/>
      <c r="C48" s="176"/>
      <c r="D48" s="176"/>
      <c r="E48" s="82" t="s">
        <v>42</v>
      </c>
      <c r="F48" s="82" t="s">
        <v>43</v>
      </c>
      <c r="G48" s="82" t="s">
        <v>48</v>
      </c>
      <c r="H48" s="82" t="s">
        <v>46</v>
      </c>
      <c r="I48" s="83">
        <v>290</v>
      </c>
      <c r="J48" s="102"/>
      <c r="K48" s="102">
        <f>L48+M48</f>
        <v>0</v>
      </c>
      <c r="L48" s="102"/>
      <c r="M48" s="102"/>
      <c r="N48" s="90"/>
    </row>
    <row r="49" spans="1:14" ht="14.25">
      <c r="A49" s="183" t="s">
        <v>44</v>
      </c>
      <c r="B49" s="183"/>
      <c r="C49" s="183"/>
      <c r="D49" s="183"/>
      <c r="E49" s="91" t="s">
        <v>42</v>
      </c>
      <c r="F49" s="91" t="s">
        <v>43</v>
      </c>
      <c r="G49" s="91" t="s">
        <v>48</v>
      </c>
      <c r="H49" s="91" t="s">
        <v>46</v>
      </c>
      <c r="I49" s="84">
        <v>900</v>
      </c>
      <c r="J49" s="102">
        <f>J46</f>
        <v>0</v>
      </c>
      <c r="K49" s="102">
        <f>K46</f>
        <v>0</v>
      </c>
      <c r="L49" s="102">
        <f>L46</f>
        <v>0</v>
      </c>
      <c r="M49" s="102">
        <f>M46</f>
        <v>0</v>
      </c>
      <c r="N49" s="90"/>
    </row>
    <row r="50" spans="1:14" ht="15.75">
      <c r="A50" s="184" t="s">
        <v>26</v>
      </c>
      <c r="B50" s="184"/>
      <c r="C50" s="184"/>
      <c r="D50" s="184"/>
      <c r="E50" s="91" t="s">
        <v>42</v>
      </c>
      <c r="F50" s="91" t="s">
        <v>43</v>
      </c>
      <c r="G50" s="91" t="s">
        <v>49</v>
      </c>
      <c r="H50" s="91" t="s">
        <v>46</v>
      </c>
      <c r="I50" s="85">
        <v>900</v>
      </c>
      <c r="J50" s="102">
        <f>J41+J45+J49</f>
        <v>0</v>
      </c>
      <c r="K50" s="102">
        <f>K41+K45+K49</f>
        <v>0</v>
      </c>
      <c r="L50" s="102">
        <f>L41+L45+L49</f>
        <v>0</v>
      </c>
      <c r="M50" s="102">
        <f>M41+M45+M49</f>
        <v>0</v>
      </c>
      <c r="N50" s="90"/>
    </row>
    <row r="51" spans="1:14" ht="12.7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ht="15">
      <c r="A55" s="7" t="s">
        <v>40</v>
      </c>
      <c r="F55" s="81"/>
      <c r="G55" s="81"/>
      <c r="H55" s="81"/>
      <c r="I55" s="81"/>
      <c r="J55" s="81"/>
      <c r="K55" s="81"/>
      <c r="L55" s="81"/>
      <c r="M55" s="81"/>
      <c r="N55" s="81"/>
    </row>
    <row r="56" spans="6:14" ht="12.75">
      <c r="F56" s="81"/>
      <c r="G56" s="81"/>
      <c r="H56" s="81"/>
      <c r="I56" s="81"/>
      <c r="J56" s="81"/>
      <c r="K56" s="81"/>
      <c r="L56" s="81"/>
      <c r="M56" s="81"/>
      <c r="N56" s="81"/>
    </row>
    <row r="57" spans="6:14" ht="12.75">
      <c r="F57" s="81"/>
      <c r="G57" s="81"/>
      <c r="H57" s="81"/>
      <c r="I57" s="81"/>
      <c r="J57" s="81"/>
      <c r="K57" s="81"/>
      <c r="L57" s="81"/>
      <c r="M57" s="81"/>
      <c r="N57" s="81"/>
    </row>
    <row r="58" spans="6:14" ht="12.75">
      <c r="F58" s="81"/>
      <c r="G58" s="81"/>
      <c r="H58" s="81"/>
      <c r="I58" s="81"/>
      <c r="J58" s="81"/>
      <c r="K58" s="81"/>
      <c r="L58" s="81"/>
      <c r="M58" s="81"/>
      <c r="N58" s="81"/>
    </row>
    <row r="59" spans="1:14" ht="15">
      <c r="A59" s="7" t="s">
        <v>27</v>
      </c>
      <c r="B59" s="56"/>
      <c r="C59" s="56"/>
      <c r="D59" s="55"/>
      <c r="E59" s="55"/>
      <c r="F59" s="81"/>
      <c r="G59" s="81"/>
      <c r="H59" s="81"/>
      <c r="I59" s="81"/>
      <c r="J59" s="81"/>
      <c r="K59" s="81"/>
      <c r="L59" s="81"/>
      <c r="M59" s="81"/>
      <c r="N59" s="81"/>
    </row>
    <row r="60" spans="1:14" ht="14.25">
      <c r="A60" s="53"/>
      <c r="B60" s="53"/>
      <c r="C60" s="53"/>
      <c r="D60" s="53"/>
      <c r="E60" s="53"/>
      <c r="F60" s="81"/>
      <c r="G60" s="81"/>
      <c r="H60" s="81"/>
      <c r="I60" s="81"/>
      <c r="J60" s="81"/>
      <c r="K60" s="81"/>
      <c r="L60" s="81"/>
      <c r="M60" s="81"/>
      <c r="N60" s="81"/>
    </row>
    <row r="61" spans="1:14" ht="14.25">
      <c r="A61" s="53"/>
      <c r="B61" s="53"/>
      <c r="C61" s="53"/>
      <c r="D61" s="53"/>
      <c r="E61" s="53"/>
      <c r="F61" s="81"/>
      <c r="G61" s="81"/>
      <c r="H61" s="81"/>
      <c r="I61" s="81"/>
      <c r="J61" s="81"/>
      <c r="K61" s="81"/>
      <c r="L61" s="81"/>
      <c r="M61" s="81"/>
      <c r="N61" s="81"/>
    </row>
    <row r="62" spans="1:14" ht="14.25">
      <c r="A62" s="53" t="s">
        <v>28</v>
      </c>
      <c r="B62" s="57"/>
      <c r="C62" s="57"/>
      <c r="D62" s="125" t="s">
        <v>106</v>
      </c>
      <c r="E62" s="53"/>
      <c r="F62" s="81"/>
      <c r="G62" s="81"/>
      <c r="H62" s="81"/>
      <c r="I62" s="81"/>
      <c r="J62" s="81"/>
      <c r="K62" s="81"/>
      <c r="L62" s="81"/>
      <c r="M62" s="81"/>
      <c r="N62" s="81"/>
    </row>
    <row r="63" spans="1:14" ht="14.25">
      <c r="A63" s="53"/>
      <c r="B63" s="53"/>
      <c r="C63" s="53"/>
      <c r="D63" s="53"/>
      <c r="E63" s="53"/>
      <c r="F63" s="81"/>
      <c r="G63" s="81"/>
      <c r="H63" s="81"/>
      <c r="I63" s="81"/>
      <c r="J63" s="81"/>
      <c r="K63" s="81"/>
      <c r="L63" s="81"/>
      <c r="M63" s="81"/>
      <c r="N63" s="81"/>
    </row>
    <row r="64" spans="1:14" ht="14.25">
      <c r="A64" s="53" t="s">
        <v>29</v>
      </c>
      <c r="B64" s="53"/>
      <c r="C64" s="53"/>
      <c r="D64" s="53"/>
      <c r="E64" s="53"/>
      <c r="F64" s="81"/>
      <c r="G64" s="81"/>
      <c r="H64" s="81"/>
      <c r="I64" s="81"/>
      <c r="J64" s="81"/>
      <c r="K64" s="81"/>
      <c r="L64" s="81"/>
      <c r="M64" s="81"/>
      <c r="N64" s="81"/>
    </row>
    <row r="65" spans="1:14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</sheetData>
  <sheetProtection/>
  <mergeCells count="47">
    <mergeCell ref="E13:M13"/>
    <mergeCell ref="A37:D37"/>
    <mergeCell ref="A46:D46"/>
    <mergeCell ref="A47:D47"/>
    <mergeCell ref="A48:D48"/>
    <mergeCell ref="A49:D49"/>
    <mergeCell ref="A41:D41"/>
    <mergeCell ref="A42:D42"/>
    <mergeCell ref="A43:D43"/>
    <mergeCell ref="A44:D44"/>
    <mergeCell ref="A34:D34"/>
    <mergeCell ref="A45:D45"/>
    <mergeCell ref="A50:D50"/>
    <mergeCell ref="F17:F18"/>
    <mergeCell ref="G17:G18"/>
    <mergeCell ref="H17:H18"/>
    <mergeCell ref="A38:D38"/>
    <mergeCell ref="A39:D39"/>
    <mergeCell ref="A40:D40"/>
    <mergeCell ref="A20:D20"/>
    <mergeCell ref="A25:D25"/>
    <mergeCell ref="A32:D32"/>
    <mergeCell ref="A28:D28"/>
    <mergeCell ref="A29:D29"/>
    <mergeCell ref="A22:D22"/>
    <mergeCell ref="A21:D21"/>
    <mergeCell ref="A26:D26"/>
    <mergeCell ref="A35:D35"/>
    <mergeCell ref="A27:D27"/>
    <mergeCell ref="A36:D36"/>
    <mergeCell ref="A24:D24"/>
    <mergeCell ref="N17:N18"/>
    <mergeCell ref="A19:D19"/>
    <mergeCell ref="A30:D30"/>
    <mergeCell ref="A31:D31"/>
    <mergeCell ref="A33:D33"/>
    <mergeCell ref="E17:E18"/>
    <mergeCell ref="A15:D15"/>
    <mergeCell ref="A9:N9"/>
    <mergeCell ref="I11:K11"/>
    <mergeCell ref="A13:D13"/>
    <mergeCell ref="A23:D23"/>
    <mergeCell ref="K17:K18"/>
    <mergeCell ref="J17:J18"/>
    <mergeCell ref="L17:M17"/>
    <mergeCell ref="A17:D18"/>
    <mergeCell ref="I17:I1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C25" sqref="C25:C30"/>
    </sheetView>
  </sheetViews>
  <sheetFormatPr defaultColWidth="9.00390625" defaultRowHeight="12.75"/>
  <cols>
    <col min="1" max="1" width="41.25390625" style="0" customWidth="1"/>
    <col min="2" max="2" width="33.75390625" style="0" customWidth="1"/>
    <col min="3" max="3" width="19.75390625" style="0" customWidth="1"/>
  </cols>
  <sheetData>
    <row r="1" spans="2:3" ht="12.75">
      <c r="B1" s="139" t="s">
        <v>107</v>
      </c>
      <c r="C1" s="139"/>
    </row>
    <row r="2" spans="2:3" ht="12.75">
      <c r="B2" s="139" t="s">
        <v>112</v>
      </c>
      <c r="C2" s="139"/>
    </row>
    <row r="3" spans="2:3" ht="12.75">
      <c r="B3" s="139" t="s">
        <v>120</v>
      </c>
      <c r="C3" s="139"/>
    </row>
    <row r="4" spans="2:3" ht="12.75">
      <c r="B4" s="139" t="s">
        <v>121</v>
      </c>
      <c r="C4" s="139"/>
    </row>
    <row r="5" spans="2:3" ht="12.75">
      <c r="B5" s="139" t="s">
        <v>116</v>
      </c>
      <c r="C5" s="139"/>
    </row>
    <row r="6" spans="2:3" ht="12.75">
      <c r="B6" s="139" t="s">
        <v>118</v>
      </c>
      <c r="C6" s="139"/>
    </row>
    <row r="7" spans="1:3" ht="12.75">
      <c r="A7" s="81"/>
      <c r="B7" s="81"/>
      <c r="C7" s="81"/>
    </row>
    <row r="8" spans="1:3" ht="12.75">
      <c r="A8" s="81"/>
      <c r="B8" s="187"/>
      <c r="C8" s="187"/>
    </row>
    <row r="9" spans="1:3" ht="15">
      <c r="A9" s="81"/>
      <c r="B9" s="188" t="s">
        <v>134</v>
      </c>
      <c r="C9" s="188"/>
    </row>
    <row r="10" spans="1:3" ht="15">
      <c r="A10" s="81"/>
      <c r="B10" s="189" t="s">
        <v>132</v>
      </c>
      <c r="C10" s="189"/>
    </row>
    <row r="11" spans="1:3" ht="15">
      <c r="A11" s="81"/>
      <c r="B11" s="190"/>
      <c r="C11" s="190"/>
    </row>
    <row r="12" spans="1:3" ht="15">
      <c r="A12" s="81"/>
      <c r="B12" s="94"/>
      <c r="C12" s="94"/>
    </row>
    <row r="13" spans="1:3" ht="15">
      <c r="A13" s="81"/>
      <c r="B13" s="93" t="s">
        <v>137</v>
      </c>
      <c r="C13" s="81"/>
    </row>
    <row r="14" spans="1:3" ht="12.75">
      <c r="A14" s="81"/>
      <c r="B14" s="81"/>
      <c r="C14" s="81"/>
    </row>
    <row r="15" spans="1:3" ht="12.75">
      <c r="A15" s="81"/>
      <c r="B15" s="81"/>
      <c r="C15" s="81"/>
    </row>
    <row r="16" spans="1:3" ht="12.75">
      <c r="A16" s="81"/>
      <c r="B16" s="81"/>
      <c r="C16" s="81"/>
    </row>
    <row r="17" spans="1:3" ht="15.75">
      <c r="A17" s="175" t="s">
        <v>69</v>
      </c>
      <c r="B17" s="175"/>
      <c r="C17" s="175"/>
    </row>
    <row r="18" spans="1:3" ht="15.75">
      <c r="A18" s="175" t="s">
        <v>122</v>
      </c>
      <c r="B18" s="175"/>
      <c r="C18" s="175"/>
    </row>
    <row r="19" spans="1:3" ht="12.75">
      <c r="A19" s="81"/>
      <c r="B19" s="81"/>
      <c r="C19" s="81"/>
    </row>
    <row r="20" spans="1:3" ht="12.75">
      <c r="A20" s="127"/>
      <c r="B20" s="127"/>
      <c r="C20" s="127"/>
    </row>
    <row r="21" spans="1:3" ht="12.75">
      <c r="A21" s="186" t="s">
        <v>133</v>
      </c>
      <c r="B21" s="186"/>
      <c r="C21" s="186"/>
    </row>
    <row r="22" spans="1:3" ht="12.75">
      <c r="A22" s="81"/>
      <c r="B22" s="81"/>
      <c r="C22" s="81"/>
    </row>
    <row r="23" spans="1:3" ht="60.75" customHeight="1">
      <c r="A23" s="83" t="s">
        <v>61</v>
      </c>
      <c r="B23" s="99" t="s">
        <v>63</v>
      </c>
      <c r="C23" s="99" t="s">
        <v>62</v>
      </c>
    </row>
    <row r="24" spans="1:3" ht="15">
      <c r="A24" s="95">
        <v>1</v>
      </c>
      <c r="B24" s="95">
        <v>2</v>
      </c>
      <c r="C24" s="95">
        <v>3</v>
      </c>
    </row>
    <row r="25" spans="1:3" ht="15">
      <c r="A25" s="96" t="s">
        <v>64</v>
      </c>
      <c r="B25" s="95" t="s">
        <v>70</v>
      </c>
      <c r="C25" s="96">
        <f>C26+C27</f>
        <v>0</v>
      </c>
    </row>
    <row r="26" spans="1:3" ht="15">
      <c r="A26" s="96" t="s">
        <v>65</v>
      </c>
      <c r="B26" s="95" t="s">
        <v>70</v>
      </c>
      <c r="C26" s="96"/>
    </row>
    <row r="27" spans="1:3" ht="15">
      <c r="A27" s="96" t="s">
        <v>66</v>
      </c>
      <c r="B27" s="95" t="s">
        <v>70</v>
      </c>
      <c r="C27" s="96">
        <f>C28+C29</f>
        <v>0</v>
      </c>
    </row>
    <row r="28" spans="1:8" ht="74.25" customHeight="1">
      <c r="A28" s="130" t="s">
        <v>126</v>
      </c>
      <c r="B28" s="128" t="s">
        <v>128</v>
      </c>
      <c r="C28" s="97"/>
      <c r="D28" s="129"/>
      <c r="E28" s="129"/>
      <c r="F28" s="129"/>
      <c r="G28" s="129"/>
      <c r="H28" s="129"/>
    </row>
    <row r="29" spans="1:8" ht="32.25" customHeight="1">
      <c r="A29" s="130" t="s">
        <v>127</v>
      </c>
      <c r="B29" s="128" t="s">
        <v>129</v>
      </c>
      <c r="C29" s="97"/>
      <c r="D29" s="129"/>
      <c r="E29" s="129"/>
      <c r="F29" s="129"/>
      <c r="G29" s="129"/>
      <c r="H29" s="129"/>
    </row>
    <row r="30" spans="1:3" ht="15">
      <c r="A30" s="96" t="s">
        <v>67</v>
      </c>
      <c r="B30" s="95" t="s">
        <v>70</v>
      </c>
      <c r="C30" s="96">
        <f>C32+C31</f>
        <v>0</v>
      </c>
    </row>
    <row r="31" spans="1:3" ht="15">
      <c r="A31" s="96" t="s">
        <v>14</v>
      </c>
      <c r="B31" s="98" t="s">
        <v>130</v>
      </c>
      <c r="C31" s="96"/>
    </row>
    <row r="32" spans="1:3" ht="15">
      <c r="A32" s="96" t="s">
        <v>16</v>
      </c>
      <c r="B32" s="98" t="s">
        <v>131</v>
      </c>
      <c r="C32" s="96"/>
    </row>
    <row r="33" spans="1:3" ht="12.75">
      <c r="A33" s="81"/>
      <c r="B33" s="81"/>
      <c r="C33" s="81"/>
    </row>
    <row r="34" spans="1:3" ht="12.75">
      <c r="A34" s="81"/>
      <c r="B34" s="81"/>
      <c r="C34" s="81"/>
    </row>
    <row r="35" spans="1:3" ht="12.75">
      <c r="A35" s="81"/>
      <c r="B35" s="81"/>
      <c r="C35" s="81"/>
    </row>
    <row r="36" spans="1:3" ht="12.75">
      <c r="A36" s="81"/>
      <c r="B36" s="81"/>
      <c r="C36" s="81"/>
    </row>
    <row r="37" spans="1:3" ht="12.75">
      <c r="A37" s="81"/>
      <c r="B37" s="81"/>
      <c r="C37" s="81"/>
    </row>
    <row r="38" spans="1:3" ht="12.75">
      <c r="A38" s="81"/>
      <c r="B38" s="81"/>
      <c r="C38" s="81"/>
    </row>
    <row r="39" spans="1:3" ht="15">
      <c r="A39" s="92" t="s">
        <v>27</v>
      </c>
      <c r="B39" s="81"/>
      <c r="C39" s="81"/>
    </row>
    <row r="40" spans="1:3" ht="15">
      <c r="A40" s="93"/>
      <c r="B40" s="81"/>
      <c r="C40" s="81"/>
    </row>
    <row r="41" spans="1:3" ht="15">
      <c r="A41" s="93"/>
      <c r="B41" s="81"/>
      <c r="C41" s="81"/>
    </row>
    <row r="42" spans="1:3" ht="15">
      <c r="A42" s="93" t="s">
        <v>124</v>
      </c>
      <c r="B42" s="81"/>
      <c r="C42" s="81"/>
    </row>
    <row r="43" spans="1:3" ht="15">
      <c r="A43" s="93"/>
      <c r="B43" s="81"/>
      <c r="C43" s="81"/>
    </row>
    <row r="44" spans="1:3" ht="15">
      <c r="A44" s="93"/>
      <c r="B44" s="81"/>
      <c r="C44" s="81"/>
    </row>
    <row r="45" spans="1:3" ht="12.75">
      <c r="A45" s="81"/>
      <c r="B45" s="81"/>
      <c r="C45" s="81"/>
    </row>
  </sheetData>
  <sheetProtection/>
  <mergeCells count="13">
    <mergeCell ref="B1:C1"/>
    <mergeCell ref="B2:C2"/>
    <mergeCell ref="B3:C3"/>
    <mergeCell ref="A17:C17"/>
    <mergeCell ref="B4:C4"/>
    <mergeCell ref="B5:C5"/>
    <mergeCell ref="B6:C6"/>
    <mergeCell ref="A21:C21"/>
    <mergeCell ref="A18:C18"/>
    <mergeCell ref="B8:C8"/>
    <mergeCell ref="B9:C9"/>
    <mergeCell ref="B10:C10"/>
    <mergeCell ref="B11:C11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C25" sqref="C25:C29"/>
    </sheetView>
  </sheetViews>
  <sheetFormatPr defaultColWidth="9.00390625" defaultRowHeight="12.75"/>
  <cols>
    <col min="1" max="1" width="41.25390625" style="0" customWidth="1"/>
    <col min="2" max="2" width="33.75390625" style="0" customWidth="1"/>
    <col min="3" max="3" width="19.75390625" style="0" customWidth="1"/>
  </cols>
  <sheetData>
    <row r="1" spans="2:3" ht="12.75">
      <c r="B1" s="139" t="s">
        <v>125</v>
      </c>
      <c r="C1" s="139"/>
    </row>
    <row r="2" spans="2:3" ht="12.75">
      <c r="B2" s="139" t="s">
        <v>112</v>
      </c>
      <c r="C2" s="139"/>
    </row>
    <row r="3" spans="2:3" ht="12.75">
      <c r="B3" s="139" t="s">
        <v>120</v>
      </c>
      <c r="C3" s="139"/>
    </row>
    <row r="4" spans="2:3" ht="12.75">
      <c r="B4" s="139" t="s">
        <v>121</v>
      </c>
      <c r="C4" s="139"/>
    </row>
    <row r="5" spans="2:3" ht="12.75">
      <c r="B5" s="139" t="s">
        <v>116</v>
      </c>
      <c r="C5" s="139"/>
    </row>
    <row r="6" spans="2:3" ht="12.75">
      <c r="B6" s="139" t="s">
        <v>118</v>
      </c>
      <c r="C6" s="139"/>
    </row>
    <row r="7" spans="1:3" ht="12.75">
      <c r="A7" s="81"/>
      <c r="B7" s="81"/>
      <c r="C7" s="81"/>
    </row>
    <row r="8" spans="1:3" ht="12.75">
      <c r="A8" s="81"/>
      <c r="B8" s="187"/>
      <c r="C8" s="187"/>
    </row>
    <row r="9" spans="1:3" ht="15">
      <c r="A9" s="81"/>
      <c r="B9" s="188" t="s">
        <v>134</v>
      </c>
      <c r="C9" s="188"/>
    </row>
    <row r="10" spans="1:3" ht="15">
      <c r="A10" s="81"/>
      <c r="B10" s="189" t="s">
        <v>132</v>
      </c>
      <c r="C10" s="189"/>
    </row>
    <row r="11" spans="1:3" ht="15">
      <c r="A11" s="81"/>
      <c r="B11" s="190"/>
      <c r="C11" s="190"/>
    </row>
    <row r="12" spans="1:3" ht="15">
      <c r="A12" s="81"/>
      <c r="B12" s="94"/>
      <c r="C12" s="94"/>
    </row>
    <row r="13" spans="1:3" ht="15">
      <c r="A13" s="81"/>
      <c r="B13" s="93" t="s">
        <v>135</v>
      </c>
      <c r="C13" s="81"/>
    </row>
    <row r="14" spans="1:3" ht="12.75">
      <c r="A14" s="81"/>
      <c r="B14" s="81"/>
      <c r="C14" s="81"/>
    </row>
    <row r="15" spans="1:3" ht="12.75">
      <c r="A15" s="81"/>
      <c r="B15" s="81"/>
      <c r="C15" s="81"/>
    </row>
    <row r="16" spans="1:3" ht="12.75">
      <c r="A16" s="81"/>
      <c r="B16" s="81"/>
      <c r="C16" s="81"/>
    </row>
    <row r="17" spans="1:3" ht="15.75">
      <c r="A17" s="175" t="s">
        <v>69</v>
      </c>
      <c r="B17" s="175"/>
      <c r="C17" s="175"/>
    </row>
    <row r="18" spans="1:3" ht="15.75">
      <c r="A18" s="175" t="s">
        <v>122</v>
      </c>
      <c r="B18" s="175"/>
      <c r="C18" s="175"/>
    </row>
    <row r="19" spans="1:3" ht="12.75">
      <c r="A19" s="81"/>
      <c r="B19" s="81"/>
      <c r="C19" s="81"/>
    </row>
    <row r="20" spans="1:3" ht="12.75">
      <c r="A20" s="127"/>
      <c r="B20" s="127"/>
      <c r="C20" s="127"/>
    </row>
    <row r="21" spans="1:3" ht="12.75">
      <c r="A21" s="186" t="s">
        <v>133</v>
      </c>
      <c r="B21" s="186"/>
      <c r="C21" s="186"/>
    </row>
    <row r="22" spans="1:3" ht="12.75">
      <c r="A22" s="81"/>
      <c r="B22" s="81"/>
      <c r="C22" s="81"/>
    </row>
    <row r="23" spans="1:3" ht="60.75" customHeight="1">
      <c r="A23" s="83" t="s">
        <v>61</v>
      </c>
      <c r="B23" s="99" t="s">
        <v>63</v>
      </c>
      <c r="C23" s="99" t="s">
        <v>62</v>
      </c>
    </row>
    <row r="24" spans="1:3" ht="15">
      <c r="A24" s="95">
        <v>1</v>
      </c>
      <c r="B24" s="95">
        <v>2</v>
      </c>
      <c r="C24" s="95">
        <v>3</v>
      </c>
    </row>
    <row r="25" spans="1:3" ht="15">
      <c r="A25" s="96" t="s">
        <v>64</v>
      </c>
      <c r="B25" s="95" t="s">
        <v>70</v>
      </c>
      <c r="C25" s="96">
        <f>C26</f>
        <v>0</v>
      </c>
    </row>
    <row r="26" spans="1:3" ht="15">
      <c r="A26" s="96" t="s">
        <v>65</v>
      </c>
      <c r="B26" s="95" t="s">
        <v>70</v>
      </c>
      <c r="C26" s="96"/>
    </row>
    <row r="27" spans="1:3" ht="15">
      <c r="A27" s="96" t="s">
        <v>66</v>
      </c>
      <c r="B27" s="95" t="s">
        <v>70</v>
      </c>
      <c r="C27" s="96">
        <f>C28</f>
        <v>0</v>
      </c>
    </row>
    <row r="28" spans="1:8" ht="74.25" customHeight="1">
      <c r="A28" s="130" t="s">
        <v>126</v>
      </c>
      <c r="B28" s="128" t="s">
        <v>128</v>
      </c>
      <c r="C28" s="97"/>
      <c r="D28" s="129"/>
      <c r="E28" s="129"/>
      <c r="F28" s="129"/>
      <c r="G28" s="129"/>
      <c r="H28" s="129"/>
    </row>
    <row r="29" spans="1:3" ht="15">
      <c r="A29" s="96" t="s">
        <v>67</v>
      </c>
      <c r="B29" s="95" t="s">
        <v>70</v>
      </c>
      <c r="C29" s="96">
        <f>C30</f>
        <v>0</v>
      </c>
    </row>
    <row r="30" spans="1:3" ht="15">
      <c r="A30" s="96" t="s">
        <v>16</v>
      </c>
      <c r="B30" s="98" t="s">
        <v>131</v>
      </c>
      <c r="C30" s="96"/>
    </row>
    <row r="31" spans="1:3" ht="12.75">
      <c r="A31" s="81"/>
      <c r="B31" s="81"/>
      <c r="C31" s="81"/>
    </row>
    <row r="32" spans="1:3" ht="12.75">
      <c r="A32" s="81"/>
      <c r="B32" s="81"/>
      <c r="C32" s="81"/>
    </row>
    <row r="33" spans="1:3" ht="12.75">
      <c r="A33" s="81"/>
      <c r="B33" s="81"/>
      <c r="C33" s="81"/>
    </row>
    <row r="34" spans="1:3" ht="12.75">
      <c r="A34" s="81"/>
      <c r="B34" s="81"/>
      <c r="C34" s="81"/>
    </row>
    <row r="35" spans="1:3" ht="12.75">
      <c r="A35" s="81"/>
      <c r="B35" s="81"/>
      <c r="C35" s="81"/>
    </row>
    <row r="36" spans="1:3" ht="12.75">
      <c r="A36" s="81"/>
      <c r="B36" s="81"/>
      <c r="C36" s="81"/>
    </row>
    <row r="37" spans="1:3" ht="15">
      <c r="A37" s="92" t="s">
        <v>27</v>
      </c>
      <c r="B37" s="81"/>
      <c r="C37" s="81"/>
    </row>
    <row r="38" spans="1:3" ht="15">
      <c r="A38" s="93"/>
      <c r="B38" s="81"/>
      <c r="C38" s="81"/>
    </row>
    <row r="39" spans="1:3" ht="15">
      <c r="A39" s="93"/>
      <c r="B39" s="81"/>
      <c r="C39" s="81"/>
    </row>
    <row r="40" spans="1:3" ht="15">
      <c r="A40" s="93" t="s">
        <v>136</v>
      </c>
      <c r="B40" s="81"/>
      <c r="C40" s="81"/>
    </row>
    <row r="41" spans="1:3" ht="15">
      <c r="A41" s="93"/>
      <c r="B41" s="81"/>
      <c r="C41" s="81"/>
    </row>
    <row r="42" spans="1:3" ht="15">
      <c r="A42" s="93"/>
      <c r="B42" s="81"/>
      <c r="C42" s="81"/>
    </row>
    <row r="43" spans="1:3" ht="12.75">
      <c r="A43" s="81"/>
      <c r="B43" s="81"/>
      <c r="C43" s="81"/>
    </row>
  </sheetData>
  <sheetProtection/>
  <mergeCells count="13">
    <mergeCell ref="A21:C21"/>
    <mergeCell ref="B8:C8"/>
    <mergeCell ref="B9:C9"/>
    <mergeCell ref="B10:C10"/>
    <mergeCell ref="B11:C11"/>
    <mergeCell ref="A17:C17"/>
    <mergeCell ref="A18:C18"/>
    <mergeCell ref="B1:C1"/>
    <mergeCell ref="B2:C2"/>
    <mergeCell ref="B3:C3"/>
    <mergeCell ref="B4:C4"/>
    <mergeCell ref="B5:C5"/>
    <mergeCell ref="B6:C6"/>
  </mergeCells>
  <printOptions/>
  <pageMargins left="0.3937007874015748" right="0.3937007874015748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F56" sqref="F56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6.625" style="0" customWidth="1"/>
    <col min="5" max="5" width="8.25390625" style="0" customWidth="1"/>
    <col min="6" max="6" width="10.375" style="0" customWidth="1"/>
    <col min="8" max="9" width="8.00390625" style="0" customWidth="1"/>
    <col min="10" max="10" width="13.00390625" style="0" customWidth="1"/>
    <col min="11" max="11" width="11.25390625" style="0" customWidth="1"/>
    <col min="12" max="12" width="10.75390625" style="0" customWidth="1"/>
  </cols>
  <sheetData>
    <row r="1" spans="1:12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8.75">
      <c r="A9" s="192" t="s">
        <v>155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2" ht="12.75">
      <c r="A10" s="81"/>
      <c r="B10" s="81"/>
      <c r="C10" s="81"/>
      <c r="D10" s="81"/>
      <c r="E10" s="81"/>
      <c r="F10" s="81"/>
      <c r="G10" s="81"/>
      <c r="H10" s="81"/>
      <c r="L10" s="81"/>
    </row>
    <row r="11" spans="1:12" ht="18.75">
      <c r="A11" s="192" t="s">
        <v>154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12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2.75">
      <c r="A13" s="174" t="s">
        <v>147</v>
      </c>
      <c r="B13" s="174"/>
      <c r="C13" s="174"/>
      <c r="D13" s="174"/>
      <c r="E13" s="191" t="s">
        <v>148</v>
      </c>
      <c r="F13" s="191"/>
      <c r="G13" s="191"/>
      <c r="H13" s="191"/>
      <c r="I13" s="191"/>
      <c r="J13" s="191"/>
      <c r="K13" s="191"/>
      <c r="L13" s="191"/>
    </row>
    <row r="14" spans="1:12" ht="12.75">
      <c r="A14" s="81"/>
      <c r="B14" s="81"/>
      <c r="C14" s="81"/>
      <c r="D14" s="81"/>
      <c r="E14" s="191"/>
      <c r="F14" s="191"/>
      <c r="G14" s="191"/>
      <c r="H14" s="191"/>
      <c r="I14" s="191"/>
      <c r="J14" s="191"/>
      <c r="K14" s="191"/>
      <c r="L14" s="191"/>
    </row>
    <row r="15" spans="1:12" ht="12.75">
      <c r="A15" s="174" t="s">
        <v>60</v>
      </c>
      <c r="B15" s="174"/>
      <c r="C15" s="174"/>
      <c r="D15" s="174"/>
      <c r="E15" s="81"/>
      <c r="F15" s="81"/>
      <c r="G15" s="81"/>
      <c r="H15" s="81"/>
      <c r="I15" s="81"/>
      <c r="J15" s="81"/>
      <c r="K15" s="81"/>
      <c r="L15" s="81"/>
    </row>
    <row r="16" spans="1:12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5" ht="12.75">
      <c r="A17" s="179" t="s">
        <v>32</v>
      </c>
      <c r="B17" s="179"/>
      <c r="C17" s="179"/>
      <c r="D17" s="179"/>
      <c r="E17" s="179" t="s">
        <v>37</v>
      </c>
      <c r="F17" s="179" t="s">
        <v>38</v>
      </c>
      <c r="G17" s="180" t="s">
        <v>39</v>
      </c>
      <c r="H17" s="180" t="s">
        <v>7</v>
      </c>
      <c r="I17" s="180" t="s">
        <v>36</v>
      </c>
      <c r="J17" s="177" t="s">
        <v>108</v>
      </c>
      <c r="K17" s="177" t="s">
        <v>71</v>
      </c>
      <c r="L17" s="194" t="s">
        <v>156</v>
      </c>
      <c r="M17" s="80"/>
      <c r="N17" s="80"/>
      <c r="O17" s="80"/>
    </row>
    <row r="18" spans="1:15" ht="61.5" customHeight="1">
      <c r="A18" s="179"/>
      <c r="B18" s="179"/>
      <c r="C18" s="179"/>
      <c r="D18" s="179"/>
      <c r="E18" s="179"/>
      <c r="F18" s="179"/>
      <c r="G18" s="180"/>
      <c r="H18" s="180"/>
      <c r="I18" s="180"/>
      <c r="J18" s="177"/>
      <c r="K18" s="177"/>
      <c r="L18" s="195"/>
      <c r="M18" s="80"/>
      <c r="N18" s="80"/>
      <c r="O18" s="80"/>
    </row>
    <row r="19" spans="1:12" ht="15">
      <c r="A19" s="182">
        <v>1</v>
      </c>
      <c r="B19" s="182"/>
      <c r="C19" s="182"/>
      <c r="D19" s="182"/>
      <c r="E19" s="88">
        <v>2</v>
      </c>
      <c r="F19" s="87">
        <v>3</v>
      </c>
      <c r="G19" s="87">
        <v>4</v>
      </c>
      <c r="H19" s="87">
        <v>5</v>
      </c>
      <c r="I19" s="88">
        <v>6</v>
      </c>
      <c r="J19" s="89">
        <v>7</v>
      </c>
      <c r="K19" s="89">
        <v>8</v>
      </c>
      <c r="L19" s="89">
        <v>9</v>
      </c>
    </row>
    <row r="20" spans="1:12" ht="15">
      <c r="A20" s="176" t="s">
        <v>10</v>
      </c>
      <c r="B20" s="176"/>
      <c r="C20" s="176"/>
      <c r="D20" s="176"/>
      <c r="E20" s="82" t="s">
        <v>42</v>
      </c>
      <c r="F20" s="82" t="s">
        <v>43</v>
      </c>
      <c r="G20" s="82" t="s">
        <v>45</v>
      </c>
      <c r="H20" s="82" t="s">
        <v>46</v>
      </c>
      <c r="I20" s="83">
        <v>211</v>
      </c>
      <c r="J20" s="131">
        <v>6492.3</v>
      </c>
      <c r="K20" s="131">
        <v>4693.48</v>
      </c>
      <c r="L20" s="131">
        <f>$J20-$K20</f>
        <v>1798.8200000000006</v>
      </c>
    </row>
    <row r="21" spans="1:13" ht="23.25" customHeight="1">
      <c r="A21" s="176" t="s">
        <v>11</v>
      </c>
      <c r="B21" s="176"/>
      <c r="C21" s="176"/>
      <c r="D21" s="176"/>
      <c r="E21" s="82" t="s">
        <v>42</v>
      </c>
      <c r="F21" s="82" t="s">
        <v>43</v>
      </c>
      <c r="G21" s="82" t="s">
        <v>45</v>
      </c>
      <c r="H21" s="82" t="s">
        <v>46</v>
      </c>
      <c r="I21" s="83">
        <v>212</v>
      </c>
      <c r="J21" s="131">
        <v>131.2</v>
      </c>
      <c r="K21" s="131">
        <v>99.65</v>
      </c>
      <c r="L21" s="131">
        <f>$J21-$K21</f>
        <v>31.549999999999983</v>
      </c>
      <c r="M21" s="129"/>
    </row>
    <row r="22" spans="1:12" ht="15">
      <c r="A22" s="176" t="s">
        <v>141</v>
      </c>
      <c r="B22" s="176"/>
      <c r="C22" s="176"/>
      <c r="D22" s="176"/>
      <c r="E22" s="82" t="s">
        <v>42</v>
      </c>
      <c r="F22" s="82" t="s">
        <v>43</v>
      </c>
      <c r="G22" s="82" t="s">
        <v>45</v>
      </c>
      <c r="H22" s="82" t="s">
        <v>46</v>
      </c>
      <c r="I22" s="83">
        <v>213</v>
      </c>
      <c r="J22" s="131">
        <v>1700.96</v>
      </c>
      <c r="K22" s="131">
        <v>1234.82</v>
      </c>
      <c r="L22" s="131">
        <f aca="true" t="shared" si="0" ref="L22:L37">$J22-$K22</f>
        <v>466.1400000000001</v>
      </c>
    </row>
    <row r="23" spans="1:13" ht="15">
      <c r="A23" s="176" t="s">
        <v>12</v>
      </c>
      <c r="B23" s="176"/>
      <c r="C23" s="176"/>
      <c r="D23" s="176"/>
      <c r="E23" s="82" t="s">
        <v>42</v>
      </c>
      <c r="F23" s="82" t="s">
        <v>43</v>
      </c>
      <c r="G23" s="82" t="s">
        <v>45</v>
      </c>
      <c r="H23" s="82" t="s">
        <v>46</v>
      </c>
      <c r="I23" s="83">
        <v>221</v>
      </c>
      <c r="J23" s="131">
        <v>533.4</v>
      </c>
      <c r="K23" s="131">
        <v>374.36</v>
      </c>
      <c r="L23" s="131">
        <f t="shared" si="0"/>
        <v>159.03999999999996</v>
      </c>
      <c r="M23" s="129"/>
    </row>
    <row r="24" spans="1:12" ht="15">
      <c r="A24" s="176" t="s">
        <v>13</v>
      </c>
      <c r="B24" s="176"/>
      <c r="C24" s="176"/>
      <c r="D24" s="176"/>
      <c r="E24" s="82" t="s">
        <v>42</v>
      </c>
      <c r="F24" s="82" t="s">
        <v>43</v>
      </c>
      <c r="G24" s="82" t="s">
        <v>45</v>
      </c>
      <c r="H24" s="82" t="s">
        <v>46</v>
      </c>
      <c r="I24" s="83">
        <v>222</v>
      </c>
      <c r="J24" s="131">
        <v>258</v>
      </c>
      <c r="K24" s="131">
        <v>173.41</v>
      </c>
      <c r="L24" s="131">
        <f t="shared" si="0"/>
        <v>84.59</v>
      </c>
    </row>
    <row r="25" spans="1:13" ht="15">
      <c r="A25" s="176" t="s">
        <v>14</v>
      </c>
      <c r="B25" s="176"/>
      <c r="C25" s="176"/>
      <c r="D25" s="176"/>
      <c r="E25" s="82" t="s">
        <v>42</v>
      </c>
      <c r="F25" s="82" t="s">
        <v>43</v>
      </c>
      <c r="G25" s="82" t="s">
        <v>45</v>
      </c>
      <c r="H25" s="82" t="s">
        <v>46</v>
      </c>
      <c r="I25" s="83">
        <v>223</v>
      </c>
      <c r="J25" s="131">
        <v>146.88</v>
      </c>
      <c r="K25" s="131">
        <v>109.95</v>
      </c>
      <c r="L25" s="131">
        <f t="shared" si="0"/>
        <v>36.92999999999999</v>
      </c>
      <c r="M25" s="129"/>
    </row>
    <row r="26" spans="1:12" ht="24.75" customHeight="1">
      <c r="A26" s="176" t="s">
        <v>15</v>
      </c>
      <c r="B26" s="176"/>
      <c r="C26" s="176"/>
      <c r="D26" s="176"/>
      <c r="E26" s="82" t="s">
        <v>42</v>
      </c>
      <c r="F26" s="82" t="s">
        <v>43</v>
      </c>
      <c r="G26" s="82" t="s">
        <v>45</v>
      </c>
      <c r="H26" s="82" t="s">
        <v>46</v>
      </c>
      <c r="I26" s="83">
        <v>224</v>
      </c>
      <c r="J26" s="131">
        <v>1430.4</v>
      </c>
      <c r="K26" s="131">
        <v>1072.8</v>
      </c>
      <c r="L26" s="131">
        <f t="shared" si="0"/>
        <v>357.60000000000014</v>
      </c>
    </row>
    <row r="27" spans="1:13" ht="30" customHeight="1">
      <c r="A27" s="176" t="s">
        <v>143</v>
      </c>
      <c r="B27" s="176"/>
      <c r="C27" s="176"/>
      <c r="D27" s="176"/>
      <c r="E27" s="82" t="s">
        <v>42</v>
      </c>
      <c r="F27" s="82" t="s">
        <v>43</v>
      </c>
      <c r="G27" s="82" t="s">
        <v>45</v>
      </c>
      <c r="H27" s="82" t="s">
        <v>46</v>
      </c>
      <c r="I27" s="83">
        <v>225</v>
      </c>
      <c r="J27" s="131">
        <v>1837.71</v>
      </c>
      <c r="K27" s="131">
        <v>1142.12</v>
      </c>
      <c r="L27" s="131">
        <f t="shared" si="0"/>
        <v>695.5900000000001</v>
      </c>
      <c r="M27" s="129"/>
    </row>
    <row r="28" spans="1:16" ht="15">
      <c r="A28" s="176" t="s">
        <v>144</v>
      </c>
      <c r="B28" s="176"/>
      <c r="C28" s="176"/>
      <c r="D28" s="176"/>
      <c r="E28" s="82" t="s">
        <v>42</v>
      </c>
      <c r="F28" s="82" t="s">
        <v>43</v>
      </c>
      <c r="G28" s="82" t="s">
        <v>45</v>
      </c>
      <c r="H28" s="82" t="s">
        <v>46</v>
      </c>
      <c r="I28" s="83">
        <v>226</v>
      </c>
      <c r="J28" s="131">
        <v>2609.24</v>
      </c>
      <c r="K28" s="131">
        <v>1816.08</v>
      </c>
      <c r="L28" s="131">
        <f t="shared" si="0"/>
        <v>793.1599999999999</v>
      </c>
      <c r="M28" s="129"/>
      <c r="N28" s="129"/>
      <c r="O28" s="129"/>
      <c r="P28" s="129"/>
    </row>
    <row r="29" spans="1:12" ht="42.75" customHeight="1">
      <c r="A29" s="176" t="s">
        <v>18</v>
      </c>
      <c r="B29" s="176"/>
      <c r="C29" s="176"/>
      <c r="D29" s="176"/>
      <c r="E29" s="82" t="s">
        <v>42</v>
      </c>
      <c r="F29" s="82" t="s">
        <v>43</v>
      </c>
      <c r="G29" s="82" t="s">
        <v>45</v>
      </c>
      <c r="H29" s="82" t="s">
        <v>46</v>
      </c>
      <c r="I29" s="83">
        <v>261</v>
      </c>
      <c r="J29" s="131">
        <v>0</v>
      </c>
      <c r="K29" s="131">
        <v>0</v>
      </c>
      <c r="L29" s="131">
        <f t="shared" si="0"/>
        <v>0</v>
      </c>
    </row>
    <row r="30" spans="1:12" ht="34.5" customHeight="1">
      <c r="A30" s="176" t="s">
        <v>19</v>
      </c>
      <c r="B30" s="176"/>
      <c r="C30" s="176"/>
      <c r="D30" s="176"/>
      <c r="E30" s="82" t="s">
        <v>42</v>
      </c>
      <c r="F30" s="82" t="s">
        <v>43</v>
      </c>
      <c r="G30" s="82" t="s">
        <v>45</v>
      </c>
      <c r="H30" s="82" t="s">
        <v>46</v>
      </c>
      <c r="I30" s="83">
        <v>262</v>
      </c>
      <c r="J30" s="131">
        <v>0</v>
      </c>
      <c r="K30" s="131">
        <v>0</v>
      </c>
      <c r="L30" s="131">
        <f t="shared" si="0"/>
        <v>0</v>
      </c>
    </row>
    <row r="31" spans="1:12" ht="34.5" customHeight="1">
      <c r="A31" s="181" t="s">
        <v>20</v>
      </c>
      <c r="B31" s="181"/>
      <c r="C31" s="181"/>
      <c r="D31" s="181"/>
      <c r="E31" s="82" t="s">
        <v>42</v>
      </c>
      <c r="F31" s="82" t="s">
        <v>43</v>
      </c>
      <c r="G31" s="82" t="s">
        <v>45</v>
      </c>
      <c r="H31" s="82" t="s">
        <v>46</v>
      </c>
      <c r="I31" s="83">
        <v>263</v>
      </c>
      <c r="J31" s="131">
        <v>0</v>
      </c>
      <c r="K31" s="131">
        <v>0</v>
      </c>
      <c r="L31" s="131">
        <f t="shared" si="0"/>
        <v>0</v>
      </c>
    </row>
    <row r="32" spans="1:12" ht="15">
      <c r="A32" s="176" t="s">
        <v>21</v>
      </c>
      <c r="B32" s="176"/>
      <c r="C32" s="176"/>
      <c r="D32" s="176"/>
      <c r="E32" s="82" t="s">
        <v>42</v>
      </c>
      <c r="F32" s="82" t="s">
        <v>43</v>
      </c>
      <c r="G32" s="82" t="s">
        <v>45</v>
      </c>
      <c r="H32" s="82" t="s">
        <v>46</v>
      </c>
      <c r="I32" s="83">
        <v>290</v>
      </c>
      <c r="J32" s="131">
        <v>22.8</v>
      </c>
      <c r="K32" s="131">
        <v>17.98</v>
      </c>
      <c r="L32" s="131">
        <f t="shared" si="0"/>
        <v>4.82</v>
      </c>
    </row>
    <row r="33" spans="1:12" ht="26.25" customHeight="1">
      <c r="A33" s="176" t="s">
        <v>23</v>
      </c>
      <c r="B33" s="176"/>
      <c r="C33" s="176"/>
      <c r="D33" s="176"/>
      <c r="E33" s="82" t="s">
        <v>42</v>
      </c>
      <c r="F33" s="82" t="s">
        <v>43</v>
      </c>
      <c r="G33" s="82" t="s">
        <v>45</v>
      </c>
      <c r="H33" s="82" t="s">
        <v>46</v>
      </c>
      <c r="I33" s="83">
        <v>310</v>
      </c>
      <c r="J33" s="131">
        <v>70</v>
      </c>
      <c r="K33" s="131">
        <v>0</v>
      </c>
      <c r="L33" s="131">
        <f t="shared" si="0"/>
        <v>70</v>
      </c>
    </row>
    <row r="34" spans="1:12" ht="27" customHeight="1">
      <c r="A34" s="176" t="s">
        <v>24</v>
      </c>
      <c r="B34" s="176"/>
      <c r="C34" s="176"/>
      <c r="D34" s="176"/>
      <c r="E34" s="82" t="s">
        <v>42</v>
      </c>
      <c r="F34" s="82" t="s">
        <v>43</v>
      </c>
      <c r="G34" s="82" t="s">
        <v>45</v>
      </c>
      <c r="H34" s="82" t="s">
        <v>46</v>
      </c>
      <c r="I34" s="83">
        <v>320</v>
      </c>
      <c r="J34" s="131">
        <v>0</v>
      </c>
      <c r="K34" s="131">
        <v>0</v>
      </c>
      <c r="L34" s="131">
        <f t="shared" si="0"/>
        <v>0</v>
      </c>
    </row>
    <row r="35" spans="1:13" ht="24.75" customHeight="1">
      <c r="A35" s="176" t="s">
        <v>25</v>
      </c>
      <c r="B35" s="176"/>
      <c r="C35" s="176"/>
      <c r="D35" s="176"/>
      <c r="E35" s="82" t="s">
        <v>42</v>
      </c>
      <c r="F35" s="82" t="s">
        <v>43</v>
      </c>
      <c r="G35" s="82" t="s">
        <v>45</v>
      </c>
      <c r="H35" s="82" t="s">
        <v>46</v>
      </c>
      <c r="I35" s="83">
        <v>340</v>
      </c>
      <c r="J35" s="131">
        <v>1034.6</v>
      </c>
      <c r="K35" s="131">
        <v>931.25</v>
      </c>
      <c r="L35" s="131">
        <f t="shared" si="0"/>
        <v>103.34999999999991</v>
      </c>
      <c r="M35" s="129"/>
    </row>
    <row r="36" spans="1:13" ht="24.75" customHeight="1">
      <c r="A36" s="183" t="s">
        <v>44</v>
      </c>
      <c r="B36" s="183"/>
      <c r="C36" s="183"/>
      <c r="D36" s="183"/>
      <c r="E36" s="91" t="s">
        <v>42</v>
      </c>
      <c r="F36" s="137" t="s">
        <v>150</v>
      </c>
      <c r="G36" s="91" t="s">
        <v>45</v>
      </c>
      <c r="H36" s="91" t="s">
        <v>46</v>
      </c>
      <c r="I36" s="84">
        <v>900</v>
      </c>
      <c r="J36" s="132">
        <f>SUM(J20:J35)</f>
        <v>16267.489999999998</v>
      </c>
      <c r="K36" s="132">
        <f>SUM(K20:K35)</f>
        <v>11665.899999999998</v>
      </c>
      <c r="L36" s="132">
        <f>SUM(L20:L35)</f>
        <v>4601.59</v>
      </c>
      <c r="M36" s="129"/>
    </row>
    <row r="37" spans="1:13" ht="24.75" customHeight="1">
      <c r="A37" s="176" t="s">
        <v>23</v>
      </c>
      <c r="B37" s="176"/>
      <c r="C37" s="176"/>
      <c r="D37" s="176"/>
      <c r="E37" s="82" t="s">
        <v>42</v>
      </c>
      <c r="F37" s="133" t="s">
        <v>150</v>
      </c>
      <c r="G37" s="82">
        <v>3600101</v>
      </c>
      <c r="H37" s="133" t="s">
        <v>46</v>
      </c>
      <c r="I37" s="134" t="s">
        <v>149</v>
      </c>
      <c r="J37" s="131">
        <v>1204.9</v>
      </c>
      <c r="K37" s="131">
        <v>912.39</v>
      </c>
      <c r="L37" s="131">
        <f t="shared" si="0"/>
        <v>292.5100000000001</v>
      </c>
      <c r="M37" s="129"/>
    </row>
    <row r="38" spans="1:12" ht="14.25">
      <c r="A38" s="183" t="s">
        <v>44</v>
      </c>
      <c r="B38" s="183"/>
      <c r="C38" s="183"/>
      <c r="D38" s="183"/>
      <c r="E38" s="91" t="s">
        <v>42</v>
      </c>
      <c r="F38" s="91" t="s">
        <v>43</v>
      </c>
      <c r="G38" s="91">
        <v>3600101</v>
      </c>
      <c r="H38" s="91" t="s">
        <v>46</v>
      </c>
      <c r="I38" s="84">
        <v>900</v>
      </c>
      <c r="J38" s="135">
        <v>1204.9</v>
      </c>
      <c r="K38" s="136">
        <v>912.39</v>
      </c>
      <c r="L38" s="136">
        <v>292.51</v>
      </c>
    </row>
    <row r="39" spans="1:12" ht="15">
      <c r="A39" s="176" t="s">
        <v>144</v>
      </c>
      <c r="B39" s="176"/>
      <c r="C39" s="176"/>
      <c r="D39" s="176"/>
      <c r="E39" s="82" t="s">
        <v>42</v>
      </c>
      <c r="F39" s="82" t="s">
        <v>43</v>
      </c>
      <c r="G39" s="82" t="s">
        <v>47</v>
      </c>
      <c r="H39" s="82" t="s">
        <v>46</v>
      </c>
      <c r="I39" s="83">
        <v>226</v>
      </c>
      <c r="J39" s="131">
        <v>0</v>
      </c>
      <c r="K39" s="131">
        <v>0</v>
      </c>
      <c r="L39" s="131">
        <v>0</v>
      </c>
    </row>
    <row r="40" spans="1:12" ht="14.25">
      <c r="A40" s="183" t="s">
        <v>44</v>
      </c>
      <c r="B40" s="183"/>
      <c r="C40" s="183"/>
      <c r="D40" s="183"/>
      <c r="E40" s="137" t="s">
        <v>150</v>
      </c>
      <c r="F40" s="137" t="s">
        <v>151</v>
      </c>
      <c r="G40" s="137" t="s">
        <v>152</v>
      </c>
      <c r="H40" s="137" t="s">
        <v>46</v>
      </c>
      <c r="I40" s="138" t="s">
        <v>153</v>
      </c>
      <c r="J40" s="132">
        <v>22.68</v>
      </c>
      <c r="K40" s="132">
        <v>0</v>
      </c>
      <c r="L40" s="132">
        <v>22.68</v>
      </c>
    </row>
    <row r="41" spans="1:12" ht="15">
      <c r="A41" s="176" t="s">
        <v>144</v>
      </c>
      <c r="B41" s="176"/>
      <c r="C41" s="176"/>
      <c r="D41" s="176"/>
      <c r="E41" s="133" t="s">
        <v>150</v>
      </c>
      <c r="F41" s="133" t="s">
        <v>151</v>
      </c>
      <c r="G41" s="133" t="s">
        <v>152</v>
      </c>
      <c r="H41" s="133" t="s">
        <v>46</v>
      </c>
      <c r="I41" s="134" t="s">
        <v>153</v>
      </c>
      <c r="J41" s="131">
        <v>22.68</v>
      </c>
      <c r="K41" s="131">
        <v>0</v>
      </c>
      <c r="L41" s="131">
        <v>22.68</v>
      </c>
    </row>
    <row r="42" spans="1:12" ht="14.25">
      <c r="A42" s="183" t="s">
        <v>44</v>
      </c>
      <c r="B42" s="183"/>
      <c r="C42" s="183"/>
      <c r="D42" s="183"/>
      <c r="E42" s="91" t="s">
        <v>42</v>
      </c>
      <c r="F42" s="91" t="s">
        <v>43</v>
      </c>
      <c r="G42" s="91" t="s">
        <v>47</v>
      </c>
      <c r="H42" s="91" t="s">
        <v>46</v>
      </c>
      <c r="I42" s="84">
        <v>900</v>
      </c>
      <c r="J42" s="132">
        <f>J39</f>
        <v>0</v>
      </c>
      <c r="K42" s="132">
        <f>K39</f>
        <v>0</v>
      </c>
      <c r="L42" s="132">
        <f>L39</f>
        <v>0</v>
      </c>
    </row>
    <row r="43" spans="1:12" ht="15">
      <c r="A43" s="176" t="s">
        <v>21</v>
      </c>
      <c r="B43" s="176"/>
      <c r="C43" s="176"/>
      <c r="D43" s="176"/>
      <c r="E43" s="82" t="s">
        <v>42</v>
      </c>
      <c r="F43" s="82" t="s">
        <v>43</v>
      </c>
      <c r="G43" s="82" t="s">
        <v>48</v>
      </c>
      <c r="H43" s="82" t="s">
        <v>46</v>
      </c>
      <c r="I43" s="83">
        <v>290</v>
      </c>
      <c r="J43" s="131">
        <v>243</v>
      </c>
      <c r="K43" s="131">
        <v>120.05</v>
      </c>
      <c r="L43" s="131">
        <f>$J43-$K43</f>
        <v>122.95</v>
      </c>
    </row>
    <row r="44" spans="1:12" ht="14.25">
      <c r="A44" s="183" t="s">
        <v>44</v>
      </c>
      <c r="B44" s="183"/>
      <c r="C44" s="183"/>
      <c r="D44" s="183"/>
      <c r="E44" s="91" t="s">
        <v>42</v>
      </c>
      <c r="F44" s="91" t="s">
        <v>43</v>
      </c>
      <c r="G44" s="91" t="s">
        <v>48</v>
      </c>
      <c r="H44" s="91" t="s">
        <v>46</v>
      </c>
      <c r="I44" s="84">
        <v>900</v>
      </c>
      <c r="J44" s="132">
        <f>J43</f>
        <v>243</v>
      </c>
      <c r="K44" s="132">
        <f>K43</f>
        <v>120.05</v>
      </c>
      <c r="L44" s="132">
        <f>L43</f>
        <v>122.95</v>
      </c>
    </row>
    <row r="45" spans="1:12" ht="15.75">
      <c r="A45" s="184" t="s">
        <v>26</v>
      </c>
      <c r="B45" s="184"/>
      <c r="C45" s="184"/>
      <c r="D45" s="184"/>
      <c r="E45" s="91" t="s">
        <v>42</v>
      </c>
      <c r="F45" s="91" t="s">
        <v>43</v>
      </c>
      <c r="G45" s="91" t="s">
        <v>49</v>
      </c>
      <c r="H45" s="91" t="s">
        <v>46</v>
      </c>
      <c r="I45" s="85">
        <v>900</v>
      </c>
      <c r="J45" s="132">
        <f>J36+J38+M33+J40+J42+J44</f>
        <v>17738.07</v>
      </c>
      <c r="K45" s="132">
        <f>K36+K38+K40+K42+K44</f>
        <v>12698.339999999997</v>
      </c>
      <c r="L45" s="132">
        <f>L36+L38+L40+L42+L44</f>
        <v>5039.7300000000005</v>
      </c>
    </row>
    <row r="46" spans="1:12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1:12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 ht="12.7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1:12" ht="15">
      <c r="A50" s="7"/>
      <c r="F50" s="81"/>
      <c r="G50" s="187"/>
      <c r="H50" s="187"/>
      <c r="I50" s="187"/>
      <c r="J50" s="187"/>
      <c r="K50" s="81"/>
      <c r="L50" s="81"/>
    </row>
    <row r="51" spans="6:12" ht="12.75">
      <c r="F51" s="81"/>
      <c r="G51" s="81"/>
      <c r="H51" s="81"/>
      <c r="I51" s="81"/>
      <c r="J51" s="81"/>
      <c r="K51" s="81"/>
      <c r="L51" s="81"/>
    </row>
    <row r="52" spans="6:12" ht="12.75">
      <c r="F52" s="81"/>
      <c r="G52" s="81"/>
      <c r="H52" s="81"/>
      <c r="I52" s="81"/>
      <c r="J52" s="81"/>
      <c r="K52" s="81"/>
      <c r="L52" s="81"/>
    </row>
    <row r="53" spans="6:12" ht="12.75">
      <c r="F53" s="81"/>
      <c r="G53" s="81"/>
      <c r="H53" s="81"/>
      <c r="I53" s="81"/>
      <c r="J53" s="81"/>
      <c r="K53" s="81"/>
      <c r="L53" s="81"/>
    </row>
    <row r="54" spans="1:12" ht="15">
      <c r="A54" s="7"/>
      <c r="B54" s="56"/>
      <c r="C54" s="56"/>
      <c r="D54" s="55"/>
      <c r="E54" s="55"/>
      <c r="F54" s="81"/>
      <c r="G54" s="187"/>
      <c r="H54" s="187"/>
      <c r="I54" s="187"/>
      <c r="J54" s="187"/>
      <c r="K54" s="81"/>
      <c r="L54" s="81"/>
    </row>
    <row r="55" spans="1:12" ht="14.25">
      <c r="A55" s="53"/>
      <c r="B55" s="53"/>
      <c r="C55" s="53"/>
      <c r="D55" s="53"/>
      <c r="E55" s="53"/>
      <c r="F55" s="81"/>
      <c r="G55" s="81"/>
      <c r="H55" s="81"/>
      <c r="I55" s="81"/>
      <c r="J55" s="81"/>
      <c r="K55" s="81"/>
      <c r="L55" s="81"/>
    </row>
    <row r="56" spans="1:12" ht="14.25">
      <c r="A56" s="53"/>
      <c r="B56" s="53"/>
      <c r="C56" s="53"/>
      <c r="D56" s="53"/>
      <c r="E56" s="53"/>
      <c r="F56" s="81"/>
      <c r="G56" s="81"/>
      <c r="H56" s="81"/>
      <c r="I56" s="81"/>
      <c r="J56" s="81"/>
      <c r="K56" s="81"/>
      <c r="L56" s="81"/>
    </row>
    <row r="57" spans="1:12" ht="14.25">
      <c r="A57" s="53"/>
      <c r="B57" s="193"/>
      <c r="C57" s="193"/>
      <c r="D57" s="53"/>
      <c r="E57" s="53"/>
      <c r="F57" s="81"/>
      <c r="G57" s="81"/>
      <c r="H57" s="81"/>
      <c r="I57" s="81"/>
      <c r="J57" s="81"/>
      <c r="K57" s="81"/>
      <c r="L57" s="81"/>
    </row>
    <row r="58" spans="1:12" ht="14.25">
      <c r="A58" s="53"/>
      <c r="B58" s="53"/>
      <c r="C58" s="53"/>
      <c r="D58" s="53"/>
      <c r="E58" s="53"/>
      <c r="F58" s="81"/>
      <c r="G58" s="81"/>
      <c r="H58" s="81"/>
      <c r="I58" s="81"/>
      <c r="J58" s="81"/>
      <c r="K58" s="81"/>
      <c r="L58" s="81"/>
    </row>
    <row r="59" spans="1:12" ht="14.25">
      <c r="A59" s="53"/>
      <c r="B59" s="53"/>
      <c r="C59" s="53"/>
      <c r="D59" s="53"/>
      <c r="E59" s="53"/>
      <c r="F59" s="81"/>
      <c r="G59" s="81"/>
      <c r="H59" s="81"/>
      <c r="I59" s="81"/>
      <c r="J59" s="81"/>
      <c r="K59" s="81"/>
      <c r="L59" s="81"/>
    </row>
    <row r="60" spans="1:12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</sheetData>
  <sheetProtection/>
  <mergeCells count="44">
    <mergeCell ref="A9:L9"/>
    <mergeCell ref="A13:D13"/>
    <mergeCell ref="A22:D22"/>
    <mergeCell ref="A19:D19"/>
    <mergeCell ref="L17:L18"/>
    <mergeCell ref="K17:K18"/>
    <mergeCell ref="J17:J18"/>
    <mergeCell ref="A17:D18"/>
    <mergeCell ref="B57:C57"/>
    <mergeCell ref="G50:J50"/>
    <mergeCell ref="G54:J54"/>
    <mergeCell ref="A36:D36"/>
    <mergeCell ref="A37:D37"/>
    <mergeCell ref="A32:D32"/>
    <mergeCell ref="A40:D40"/>
    <mergeCell ref="A41:D41"/>
    <mergeCell ref="A39:D39"/>
    <mergeCell ref="A42:D42"/>
    <mergeCell ref="A11:L11"/>
    <mergeCell ref="A15:D15"/>
    <mergeCell ref="I17:I18"/>
    <mergeCell ref="A35:D35"/>
    <mergeCell ref="A20:D20"/>
    <mergeCell ref="A21:D21"/>
    <mergeCell ref="A30:D30"/>
    <mergeCell ref="A31:D31"/>
    <mergeCell ref="A24:D24"/>
    <mergeCell ref="A25:D25"/>
    <mergeCell ref="G17:G18"/>
    <mergeCell ref="H17:H18"/>
    <mergeCell ref="E17:E18"/>
    <mergeCell ref="F17:F18"/>
    <mergeCell ref="A26:D26"/>
    <mergeCell ref="A27:D27"/>
    <mergeCell ref="E13:L14"/>
    <mergeCell ref="A45:D45"/>
    <mergeCell ref="A43:D43"/>
    <mergeCell ref="A44:D44"/>
    <mergeCell ref="A33:D33"/>
    <mergeCell ref="A34:D34"/>
    <mergeCell ref="A28:D28"/>
    <mergeCell ref="A29:D29"/>
    <mergeCell ref="A23:D23"/>
    <mergeCell ref="A38:D3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0.25390625" style="0" customWidth="1"/>
    <col min="2" max="2" width="7.375" style="0" customWidth="1"/>
    <col min="3" max="3" width="8.125" style="0" customWidth="1"/>
    <col min="4" max="4" width="7.375" style="0" customWidth="1"/>
    <col min="5" max="5" width="7.75390625" style="0" customWidth="1"/>
    <col min="6" max="6" width="7.125" style="0" customWidth="1"/>
    <col min="7" max="7" width="6.125" style="0" customWidth="1"/>
    <col min="8" max="8" width="6.875" style="0" customWidth="1"/>
    <col min="9" max="9" width="7.00390625" style="0" customWidth="1"/>
    <col min="10" max="10" width="8.125" style="0" customWidth="1"/>
    <col min="11" max="11" width="8.625" style="0" customWidth="1"/>
    <col min="12" max="12" width="10.00390625" style="0" customWidth="1"/>
    <col min="13" max="14" width="10.375" style="0" customWidth="1"/>
  </cols>
  <sheetData>
    <row r="1" spans="1:17" ht="12.75">
      <c r="A1" s="81"/>
      <c r="B1" s="81"/>
      <c r="C1" s="81"/>
      <c r="D1" s="81"/>
      <c r="E1" s="81"/>
      <c r="F1" s="81"/>
      <c r="G1" s="81"/>
      <c r="H1" s="81"/>
      <c r="I1" s="81"/>
      <c r="J1" s="112"/>
      <c r="K1" s="112"/>
      <c r="L1" s="112"/>
      <c r="M1" s="112"/>
      <c r="N1" s="112"/>
      <c r="O1" s="112"/>
      <c r="P1" s="112"/>
      <c r="Q1" s="113"/>
    </row>
    <row r="2" spans="1:17" ht="12.75">
      <c r="A2" s="81"/>
      <c r="B2" s="81"/>
      <c r="C2" s="81"/>
      <c r="D2" s="81"/>
      <c r="E2" s="81"/>
      <c r="F2" s="81"/>
      <c r="G2" s="81"/>
      <c r="H2" s="81"/>
      <c r="I2" s="81"/>
      <c r="J2" s="196" t="s">
        <v>68</v>
      </c>
      <c r="K2" s="196"/>
      <c r="L2" s="196"/>
      <c r="M2" s="196"/>
      <c r="N2" s="196"/>
      <c r="O2" s="114"/>
      <c r="P2" s="114"/>
      <c r="Q2" s="113"/>
    </row>
    <row r="3" spans="1:17" ht="12.75">
      <c r="A3" s="81"/>
      <c r="B3" s="81"/>
      <c r="C3" s="81"/>
      <c r="D3" s="81"/>
      <c r="E3" s="81"/>
      <c r="F3" s="81"/>
      <c r="G3" s="81"/>
      <c r="H3" s="81"/>
      <c r="I3" s="81"/>
      <c r="J3" s="196" t="s">
        <v>112</v>
      </c>
      <c r="K3" s="196"/>
      <c r="L3" s="196"/>
      <c r="M3" s="196"/>
      <c r="N3" s="196"/>
      <c r="O3" s="115"/>
      <c r="P3" s="115"/>
      <c r="Q3" s="113"/>
    </row>
    <row r="4" spans="1:17" ht="12.75">
      <c r="A4" s="81"/>
      <c r="B4" s="81"/>
      <c r="C4" s="81"/>
      <c r="D4" s="81"/>
      <c r="E4" s="81"/>
      <c r="F4" s="81"/>
      <c r="G4" s="81"/>
      <c r="H4" s="81"/>
      <c r="I4" s="81"/>
      <c r="J4" s="196" t="s">
        <v>113</v>
      </c>
      <c r="K4" s="196"/>
      <c r="L4" s="196"/>
      <c r="M4" s="196"/>
      <c r="N4" s="196"/>
      <c r="O4" s="114"/>
      <c r="P4" s="114"/>
      <c r="Q4" s="113"/>
    </row>
    <row r="5" spans="1:17" ht="12.75">
      <c r="A5" s="81"/>
      <c r="B5" s="81"/>
      <c r="C5" s="81"/>
      <c r="D5" s="81"/>
      <c r="E5" s="100"/>
      <c r="F5" s="81"/>
      <c r="G5" s="81"/>
      <c r="H5" s="81"/>
      <c r="I5" s="81"/>
      <c r="J5" s="196" t="s">
        <v>115</v>
      </c>
      <c r="K5" s="196"/>
      <c r="L5" s="196"/>
      <c r="M5" s="196"/>
      <c r="N5" s="196"/>
      <c r="O5" s="112"/>
      <c r="P5" s="112"/>
      <c r="Q5" s="113"/>
    </row>
    <row r="6" spans="1:16" ht="12.75">
      <c r="A6" s="81"/>
      <c r="B6" s="81"/>
      <c r="C6" s="81"/>
      <c r="D6" s="81"/>
      <c r="E6" s="81"/>
      <c r="F6" s="81"/>
      <c r="G6" s="81"/>
      <c r="H6" s="81"/>
      <c r="I6" s="81"/>
      <c r="J6" s="196" t="s">
        <v>116</v>
      </c>
      <c r="K6" s="196"/>
      <c r="L6" s="196"/>
      <c r="M6" s="196"/>
      <c r="N6" s="196"/>
      <c r="O6" s="81"/>
      <c r="P6" s="81"/>
    </row>
    <row r="7" spans="1:16" ht="12.75">
      <c r="A7" s="81"/>
      <c r="B7" s="81"/>
      <c r="C7" s="81"/>
      <c r="D7" s="81"/>
      <c r="E7" s="81"/>
      <c r="F7" s="81"/>
      <c r="G7" s="81"/>
      <c r="H7" s="81"/>
      <c r="I7" s="81"/>
      <c r="J7" s="196" t="s">
        <v>118</v>
      </c>
      <c r="K7" s="196"/>
      <c r="L7" s="196"/>
      <c r="M7" s="196"/>
      <c r="N7" s="196"/>
      <c r="O7" s="81"/>
      <c r="P7" s="81"/>
    </row>
    <row r="8" spans="1:16" ht="12.75">
      <c r="A8" s="81"/>
      <c r="B8" s="81"/>
      <c r="C8" s="81"/>
      <c r="D8" s="81"/>
      <c r="E8" s="81"/>
      <c r="F8" s="81"/>
      <c r="G8" s="81"/>
      <c r="H8" s="81"/>
      <c r="I8" s="81"/>
      <c r="J8" s="187"/>
      <c r="K8" s="187"/>
      <c r="L8" s="187"/>
      <c r="M8" s="187"/>
      <c r="N8" s="187"/>
      <c r="O8" s="81"/>
      <c r="P8" s="81"/>
    </row>
    <row r="9" spans="1:16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.75">
      <c r="A10" s="198" t="s">
        <v>119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81"/>
      <c r="P10" s="81"/>
    </row>
    <row r="11" spans="1:16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2.75">
      <c r="A13" s="100"/>
      <c r="B13" s="100"/>
      <c r="C13" s="103"/>
      <c r="D13" s="116"/>
      <c r="E13" s="116" t="s">
        <v>109</v>
      </c>
      <c r="F13" s="116"/>
      <c r="G13" s="116"/>
      <c r="H13" s="116"/>
      <c r="I13" s="117"/>
      <c r="J13" s="100"/>
      <c r="K13" s="100"/>
      <c r="L13" s="100"/>
      <c r="M13" s="100"/>
      <c r="N13" s="100"/>
      <c r="O13" s="81"/>
      <c r="P13" s="81"/>
    </row>
    <row r="14" spans="1:16" ht="12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2.7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2.75">
      <c r="A16" s="118" t="s">
        <v>72</v>
      </c>
      <c r="B16" s="118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81"/>
      <c r="P16" s="81"/>
    </row>
    <row r="17" spans="1:16" ht="12.7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99"/>
      <c r="P17" s="199"/>
    </row>
    <row r="18" spans="1:16" ht="12.75">
      <c r="A18" s="81"/>
      <c r="B18" s="81"/>
      <c r="C18" s="81"/>
      <c r="D18" s="81"/>
      <c r="E18" s="81"/>
      <c r="F18" s="81"/>
      <c r="G18" s="81"/>
      <c r="H18" s="81"/>
      <c r="I18" s="81"/>
      <c r="J18" s="81"/>
      <c r="L18" s="104"/>
      <c r="M18" s="201" t="s">
        <v>73</v>
      </c>
      <c r="N18" s="201"/>
      <c r="O18" s="81"/>
      <c r="P18" s="81"/>
    </row>
    <row r="19" spans="1:16" ht="38.25" customHeight="1">
      <c r="A19" s="177" t="s">
        <v>90</v>
      </c>
      <c r="B19" s="177" t="s">
        <v>111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05"/>
      <c r="P19" s="81"/>
    </row>
    <row r="20" spans="1:16" ht="30" customHeight="1">
      <c r="A20" s="177"/>
      <c r="B20" s="101" t="s">
        <v>74</v>
      </c>
      <c r="C20" s="101" t="s">
        <v>75</v>
      </c>
      <c r="D20" s="101" t="s">
        <v>76</v>
      </c>
      <c r="E20" s="101" t="s">
        <v>77</v>
      </c>
      <c r="F20" s="101" t="s">
        <v>78</v>
      </c>
      <c r="G20" s="101" t="s">
        <v>79</v>
      </c>
      <c r="H20" s="101" t="s">
        <v>80</v>
      </c>
      <c r="I20" s="101" t="s">
        <v>81</v>
      </c>
      <c r="J20" s="101" t="s">
        <v>82</v>
      </c>
      <c r="K20" s="101" t="s">
        <v>83</v>
      </c>
      <c r="L20" s="101" t="s">
        <v>84</v>
      </c>
      <c r="M20" s="101" t="s">
        <v>85</v>
      </c>
      <c r="N20" s="101" t="s">
        <v>86</v>
      </c>
      <c r="O20" s="105"/>
      <c r="P20" s="81"/>
    </row>
    <row r="21" spans="1:16" ht="12.75">
      <c r="A21" s="119" t="s">
        <v>91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>
        <f>SUM(B21:M21)</f>
        <v>0</v>
      </c>
      <c r="O21" s="105"/>
      <c r="P21" s="81"/>
    </row>
    <row r="22" spans="1:16" ht="12.75">
      <c r="A22" s="119" t="s">
        <v>92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>
        <f>SUM(B22:M22)</f>
        <v>0</v>
      </c>
      <c r="O22" s="105"/>
      <c r="P22" s="81"/>
    </row>
    <row r="23" spans="1:16" ht="12.75">
      <c r="A23" s="119" t="s">
        <v>93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>
        <f>SUM(B23:M23)</f>
        <v>0</v>
      </c>
      <c r="O23" s="105"/>
      <c r="P23" s="81"/>
    </row>
    <row r="24" spans="1:16" ht="12.75">
      <c r="A24" s="119" t="s">
        <v>87</v>
      </c>
      <c r="B24" s="121">
        <f aca="true" t="shared" si="0" ref="B24:M24">B21+B22+B23</f>
        <v>0</v>
      </c>
      <c r="C24" s="121">
        <f t="shared" si="0"/>
        <v>0</v>
      </c>
      <c r="D24" s="121">
        <f t="shared" si="0"/>
        <v>0</v>
      </c>
      <c r="E24" s="121">
        <f t="shared" si="0"/>
        <v>0</v>
      </c>
      <c r="F24" s="121">
        <f t="shared" si="0"/>
        <v>0</v>
      </c>
      <c r="G24" s="121">
        <f t="shared" si="0"/>
        <v>0</v>
      </c>
      <c r="H24" s="121">
        <f t="shared" si="0"/>
        <v>0</v>
      </c>
      <c r="I24" s="121">
        <f t="shared" si="0"/>
        <v>0</v>
      </c>
      <c r="J24" s="121">
        <f t="shared" si="0"/>
        <v>0</v>
      </c>
      <c r="K24" s="121">
        <f t="shared" si="0"/>
        <v>0</v>
      </c>
      <c r="L24" s="121">
        <f t="shared" si="0"/>
        <v>0</v>
      </c>
      <c r="M24" s="121">
        <f t="shared" si="0"/>
        <v>0</v>
      </c>
      <c r="N24" s="121">
        <f>SUM(B24:M24)</f>
        <v>0</v>
      </c>
      <c r="O24" s="105"/>
      <c r="P24" s="81"/>
    </row>
    <row r="25" spans="1:16" s="110" customFormat="1" ht="12.7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  <c r="P25" s="109"/>
    </row>
    <row r="26" spans="1:16" s="110" customFormat="1" ht="12.7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109"/>
    </row>
    <row r="27" spans="1:16" ht="12.75" customHeight="1">
      <c r="A27" s="197" t="s">
        <v>110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05"/>
      <c r="M27" s="105"/>
      <c r="N27" s="105"/>
      <c r="O27" s="105"/>
      <c r="P27" s="81"/>
    </row>
    <row r="28" spans="1:16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81"/>
    </row>
    <row r="29" spans="1:16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81"/>
    </row>
    <row r="30" spans="1:16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81"/>
    </row>
    <row r="31" spans="1:16" ht="12.75">
      <c r="A31" s="105" t="s">
        <v>88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81"/>
    </row>
    <row r="32" spans="1:16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81"/>
    </row>
    <row r="33" spans="1:16" ht="12.75">
      <c r="A33" s="105" t="s">
        <v>89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81"/>
    </row>
    <row r="34" spans="1:16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81"/>
    </row>
    <row r="35" spans="1:16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81"/>
    </row>
    <row r="36" spans="1:16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81"/>
    </row>
    <row r="37" spans="1:16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81"/>
    </row>
    <row r="38" spans="1:16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81"/>
    </row>
    <row r="39" spans="1:16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81"/>
    </row>
    <row r="40" spans="1:16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81"/>
    </row>
    <row r="41" spans="1:16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81"/>
    </row>
    <row r="42" spans="1:16" ht="12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81"/>
    </row>
    <row r="43" spans="1:15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</sheetData>
  <sheetProtection/>
  <mergeCells count="14">
    <mergeCell ref="A27:K27"/>
    <mergeCell ref="A10:N10"/>
    <mergeCell ref="A19:A20"/>
    <mergeCell ref="O17:P17"/>
    <mergeCell ref="B19:N19"/>
    <mergeCell ref="C16:N16"/>
    <mergeCell ref="M18:N18"/>
    <mergeCell ref="J8:N8"/>
    <mergeCell ref="J2:N2"/>
    <mergeCell ref="J3:N3"/>
    <mergeCell ref="J4:N4"/>
    <mergeCell ref="J5:N5"/>
    <mergeCell ref="J6:N6"/>
    <mergeCell ref="J7:N7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2010-09-01T08:13:16Z</cp:lastPrinted>
  <dcterms:created xsi:type="dcterms:W3CDTF">2008-03-04T18:24:49Z</dcterms:created>
  <dcterms:modified xsi:type="dcterms:W3CDTF">2010-10-12T11:26:41Z</dcterms:modified>
  <cp:category/>
  <cp:version/>
  <cp:contentType/>
  <cp:contentStatus/>
</cp:coreProperties>
</file>