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8700" activeTab="0"/>
  </bookViews>
  <sheets>
    <sheet name="остатки" sheetId="1" r:id="rId1"/>
  </sheets>
  <definedNames>
    <definedName name="_xlnm.Print_Titles" localSheetId="0">'остатки'!$17:$19</definedName>
  </definedNames>
  <calcPr fullCalcOnLoad="1"/>
</workbook>
</file>

<file path=xl/sharedStrings.xml><?xml version="1.0" encoding="utf-8"?>
<sst xmlns="http://schemas.openxmlformats.org/spreadsheetml/2006/main" count="145" uniqueCount="42">
  <si>
    <t>Вид расхода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</si>
  <si>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</si>
  <si>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</si>
  <si>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</si>
  <si>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</si>
  <si>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</si>
  <si>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</si>
  <si>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</si>
  <si>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</si>
  <si>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</si>
  <si>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</si>
  <si>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</si>
  <si>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</si>
  <si>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</si>
  <si>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ИТОГО РАСХОДОВ</t>
  </si>
  <si>
    <t>Наименование расхода</t>
  </si>
  <si>
    <t>КОСГУ</t>
  </si>
  <si>
    <t>Раздел</t>
  </si>
  <si>
    <t>Подраздел</t>
  </si>
  <si>
    <t>Целевая статья расхода</t>
  </si>
  <si>
    <t>04</t>
  </si>
  <si>
    <t>01</t>
  </si>
  <si>
    <t>ИТОГО РАСХОДОВ ПО ЦСР</t>
  </si>
  <si>
    <t>0011500</t>
  </si>
  <si>
    <t>0010800</t>
  </si>
  <si>
    <t>0000000</t>
  </si>
  <si>
    <t>Единица измерения:   тыс. рублей</t>
  </si>
  <si>
    <t>Кассовое исполнение</t>
  </si>
  <si>
    <t>Утвержденные расходы, равные лимитам бюджетных обязательств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</si>
  <si>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</si>
  <si>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</si>
  <si>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</si>
  <si>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 xml:space="preserve">Получатель средств бюджета </t>
  </si>
  <si>
    <t>Управление Федеральной службы по надзору в сфере связи, информационных технологий и массовых коммуникаций по Республике Дагестан</t>
  </si>
  <si>
    <t>310</t>
  </si>
  <si>
    <t>07</t>
  </si>
  <si>
    <t>05</t>
  </si>
  <si>
    <t>4280100</t>
  </si>
  <si>
    <t>226</t>
  </si>
  <si>
    <t>Отчет об исполнении федерального бюджета</t>
  </si>
  <si>
    <t>Неисполненные назначения</t>
  </si>
  <si>
    <t>на 1 июля 2012 г.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</si>
</sst>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\ mmmm\,\ yyyy"/>
    <numFmt numFmtId="166" formatCode="#,##0.0"/>
    <numFmt numFmtId="167" formatCode="#,##0&quot; р.&quot;;\-#,##0&quot; р.&quot;"/>
    <numFmt numFmtId="168" formatCode="#,##0&quot; р.&quot;;[Red]\-#,##0&quot; р.&quot;"/>
    <numFmt numFmtId="169" formatCode="#,##0.00&quot; р.&quot;;\-#,##0.00&quot; р.&quot;"/>
    <numFmt numFmtId="170" formatCode="#,##0.00&quot; р.&quot;;[Red]\-#,##0.00&quot; р.&quot;"/>
    <numFmt numFmtId="171" formatCode="_-* #,##0&quot; р.&quot;_-;\-* #,##0&quot; р.&quot;_-;_-* &quot;-&quot;&quot; р.&quot;_-;_-@_-"/>
    <numFmt numFmtId="172" formatCode="_-* #,##0_ _р_._-;\-* #,##0_ _р_._-;_-* &quot;-&quot;_ _р_._-;_-@_-"/>
    <numFmt numFmtId="173" formatCode="_-* #,##0.00&quot; р.&quot;_-;\-* #,##0.00&quot; р.&quot;_-;_-* &quot;-&quot;??&quot; р.&quot;_-;_-@_-"/>
    <numFmt numFmtId="174" formatCode="_-* #,##0.00_ _р_._-;\-* #,##0.00_ _р_._-;_-* &quot;-&quot;??_ _р_._-;_-@_-"/>
    <numFmt numFmtId="175" formatCode="\$#,##0\ ;\(\$#,##0\)"/>
    <numFmt numFmtId="176" formatCode="\$#,##0\ ;[Red]\(\$#,##0\)"/>
    <numFmt numFmtId="177" formatCode="\$#,##0.00\ ;\(\$#,##0.00\)"/>
    <numFmt numFmtId="178" formatCode="\$#,##0.00\ ;[Red]\(\$#,##0.00\)"/>
    <numFmt numFmtId="179" formatCode="#\ ?/?"/>
    <numFmt numFmtId="180" formatCode="#\ ??/??"/>
    <numFmt numFmtId="181" formatCode="m/d/yy"/>
    <numFmt numFmtId="182" formatCode="d\-mmm\-yy"/>
    <numFmt numFmtId="183" formatCode="d\-mmm"/>
    <numFmt numFmtId="184" formatCode="mmm\-yy"/>
    <numFmt numFmtId="185" formatCode="m/d/yy\ h:mm"/>
    <numFmt numFmtId="186" formatCode="m/d"/>
    <numFmt numFmtId="187" formatCode="0.000000"/>
    <numFmt numFmtId="188" formatCode="0.0000000000"/>
    <numFmt numFmtId="189" formatCode="0.000"/>
    <numFmt numFmtId="190" formatCode="0;[Red]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#,##0.000"/>
    <numFmt numFmtId="196" formatCode="#,##0.00&quot;р.&quot;"/>
  </numFmts>
  <fonts count="50">
    <font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11"/>
      <name val="Times New Roman Cyr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63" applyFont="1" applyBorder="1" applyAlignment="1">
      <alignment horizontal="left"/>
      <protection/>
    </xf>
    <xf numFmtId="0" fontId="11" fillId="0" borderId="0" xfId="0" applyFont="1" applyAlignment="1">
      <alignment/>
    </xf>
    <xf numFmtId="0" fontId="11" fillId="0" borderId="0" xfId="63" applyFont="1" applyBorder="1">
      <alignment/>
      <protection/>
    </xf>
    <xf numFmtId="0" fontId="11" fillId="0" borderId="0" xfId="63" applyFont="1">
      <alignment/>
      <protection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1" xfId="63" applyFont="1" applyBorder="1" applyAlignment="1" quotePrefix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11" xfId="63" applyFont="1" applyBorder="1" applyAlignment="1">
      <alignment horizontal="center"/>
      <protection/>
    </xf>
    <xf numFmtId="1" fontId="10" fillId="0" borderId="11" xfId="63" applyNumberFormat="1" applyFont="1" applyBorder="1" applyAlignment="1">
      <alignment horizontal="center"/>
      <protection/>
    </xf>
    <xf numFmtId="0" fontId="10" fillId="0" borderId="11" xfId="63" applyFont="1" applyFill="1" applyBorder="1" applyAlignment="1">
      <alignment horizontal="center"/>
      <protection/>
    </xf>
    <xf numFmtId="0" fontId="9" fillId="0" borderId="11" xfId="63" applyFont="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2" fontId="12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49" fontId="12" fillId="0" borderId="11" xfId="63" applyNumberFormat="1" applyFont="1" applyBorder="1" applyAlignment="1">
      <alignment horizontal="center" vertical="center" wrapText="1"/>
      <protection/>
    </xf>
    <xf numFmtId="49" fontId="10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4" fontId="15" fillId="0" borderId="11" xfId="0" applyNumberFormat="1" applyFont="1" applyBorder="1" applyAlignment="1">
      <alignment/>
    </xf>
    <xf numFmtId="49" fontId="9" fillId="0" borderId="11" xfId="63" applyNumberFormat="1" applyFont="1" applyBorder="1" applyAlignment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/>
    </xf>
    <xf numFmtId="49" fontId="12" fillId="0" borderId="11" xfId="63" applyNumberFormat="1" applyFont="1" applyBorder="1" applyAlignment="1" quotePrefix="1">
      <alignment horizontal="center" vertical="center" wrapText="1"/>
      <protection/>
    </xf>
    <xf numFmtId="0" fontId="12" fillId="0" borderId="11" xfId="63" applyFont="1" applyBorder="1" applyAlignment="1">
      <alignment horizontal="left" vertical="center" wrapText="1"/>
      <protection/>
    </xf>
    <xf numFmtId="0" fontId="9" fillId="0" borderId="11" xfId="63" applyFont="1" applyBorder="1" applyAlignment="1">
      <alignment horizontal="left" vertical="center" wrapText="1"/>
      <protection/>
    </xf>
    <xf numFmtId="0" fontId="10" fillId="0" borderId="11" xfId="63" applyFont="1" applyBorder="1" applyAlignment="1">
      <alignment horizontal="center" vertical="center"/>
      <protection/>
    </xf>
    <xf numFmtId="0" fontId="12" fillId="0" borderId="11" xfId="63" applyFont="1" applyBorder="1" applyAlignment="1">
      <alignment horizontal="left" wrapText="1"/>
      <protection/>
    </xf>
    <xf numFmtId="0" fontId="11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3" xfId="63" applyFont="1" applyBorder="1" applyAlignment="1">
      <alignment horizontal="left" vertical="center" wrapText="1"/>
      <protection/>
    </xf>
    <xf numFmtId="0" fontId="13" fillId="0" borderId="14" xfId="63" applyFont="1" applyBorder="1" applyAlignment="1">
      <alignment horizontal="left" vertical="center" wrapText="1"/>
      <protection/>
    </xf>
    <xf numFmtId="0" fontId="13" fillId="0" borderId="15" xfId="63" applyFont="1" applyBorder="1" applyAlignment="1">
      <alignment horizontal="left" vertical="center" wrapText="1"/>
      <protection/>
    </xf>
    <xf numFmtId="0" fontId="9" fillId="0" borderId="13" xfId="63" applyFont="1" applyBorder="1" applyAlignment="1">
      <alignment horizontal="left" vertical="center" wrapText="1"/>
      <protection/>
    </xf>
    <xf numFmtId="0" fontId="9" fillId="0" borderId="14" xfId="63" applyFont="1" applyBorder="1" applyAlignment="1">
      <alignment horizontal="left" vertical="center" wrapText="1"/>
      <protection/>
    </xf>
    <xf numFmtId="0" fontId="9" fillId="0" borderId="15" xfId="63" applyFont="1" applyBorder="1" applyAlignment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11" xfId="63" applyFont="1" applyBorder="1" applyAlignment="1">
      <alignment horizontal="center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11" xfId="63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СМЕТА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M52" sqref="M52"/>
    </sheetView>
  </sheetViews>
  <sheetFormatPr defaultColWidth="9.00390625" defaultRowHeight="12.75"/>
  <cols>
    <col min="1" max="1" width="13.875" style="0" customWidth="1"/>
    <col min="2" max="2" width="7.00390625" style="0" customWidth="1"/>
    <col min="3" max="3" width="6.375" style="0" customWidth="1"/>
    <col min="4" max="4" width="6.625" style="0" customWidth="1"/>
    <col min="5" max="5" width="8.25390625" style="0" customWidth="1"/>
    <col min="6" max="6" width="10.375" style="0" customWidth="1"/>
    <col min="8" max="9" width="8.00390625" style="0" customWidth="1"/>
    <col min="10" max="10" width="13.00390625" style="0" customWidth="1"/>
    <col min="11" max="11" width="11.25390625" style="0" customWidth="1"/>
    <col min="12" max="12" width="10.75390625" style="0" customWidth="1"/>
  </cols>
  <sheetData>
    <row r="1" spans="1:12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8.75">
      <c r="A9" s="37" t="s">
        <v>39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2.75">
      <c r="A10" s="6"/>
      <c r="B10" s="6"/>
      <c r="C10" s="6"/>
      <c r="D10" s="6"/>
      <c r="E10" s="6"/>
      <c r="F10" s="6"/>
      <c r="G10" s="6"/>
      <c r="H10" s="6"/>
      <c r="L10" s="6"/>
    </row>
    <row r="11" spans="1:12" ht="18.75">
      <c r="A11" s="37" t="s">
        <v>41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2.75">
      <c r="A13" s="38" t="s">
        <v>32</v>
      </c>
      <c r="B13" s="38"/>
      <c r="C13" s="38"/>
      <c r="D13" s="38"/>
      <c r="E13" s="44" t="s">
        <v>33</v>
      </c>
      <c r="F13" s="44"/>
      <c r="G13" s="44"/>
      <c r="H13" s="44"/>
      <c r="I13" s="44"/>
      <c r="J13" s="44"/>
      <c r="K13" s="44"/>
      <c r="L13" s="44"/>
    </row>
    <row r="14" spans="1:12" ht="12.75">
      <c r="A14" s="6"/>
      <c r="B14" s="6"/>
      <c r="C14" s="6"/>
      <c r="D14" s="6"/>
      <c r="E14" s="44"/>
      <c r="F14" s="44"/>
      <c r="G14" s="44"/>
      <c r="H14" s="44"/>
      <c r="I14" s="44"/>
      <c r="J14" s="44"/>
      <c r="K14" s="44"/>
      <c r="L14" s="44"/>
    </row>
    <row r="15" spans="1:12" ht="12.75">
      <c r="A15" s="38" t="s">
        <v>26</v>
      </c>
      <c r="B15" s="38"/>
      <c r="C15" s="38"/>
      <c r="D15" s="38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5" ht="12.75">
      <c r="A17" s="27" t="s">
        <v>15</v>
      </c>
      <c r="B17" s="27"/>
      <c r="C17" s="27"/>
      <c r="D17" s="27"/>
      <c r="E17" s="27" t="s">
        <v>17</v>
      </c>
      <c r="F17" s="27" t="s">
        <v>18</v>
      </c>
      <c r="G17" s="43" t="s">
        <v>19</v>
      </c>
      <c r="H17" s="43" t="s">
        <v>0</v>
      </c>
      <c r="I17" s="43" t="s">
        <v>16</v>
      </c>
      <c r="J17" s="42" t="s">
        <v>28</v>
      </c>
      <c r="K17" s="42" t="s">
        <v>27</v>
      </c>
      <c r="L17" s="40" t="s">
        <v>40</v>
      </c>
      <c r="M17" s="5"/>
      <c r="N17" s="5"/>
      <c r="O17" s="5"/>
    </row>
    <row r="18" spans="1:15" ht="61.5" customHeight="1">
      <c r="A18" s="27"/>
      <c r="B18" s="27"/>
      <c r="C18" s="27"/>
      <c r="D18" s="27"/>
      <c r="E18" s="27"/>
      <c r="F18" s="27"/>
      <c r="G18" s="43"/>
      <c r="H18" s="43"/>
      <c r="I18" s="43"/>
      <c r="J18" s="42"/>
      <c r="K18" s="42"/>
      <c r="L18" s="41"/>
      <c r="M18" s="5"/>
      <c r="N18" s="5"/>
      <c r="O18" s="5"/>
    </row>
    <row r="19" spans="1:12" ht="15">
      <c r="A19" s="39">
        <v>1</v>
      </c>
      <c r="B19" s="39"/>
      <c r="C19" s="39"/>
      <c r="D19" s="39"/>
      <c r="E19" s="12">
        <v>2</v>
      </c>
      <c r="F19" s="11">
        <v>3</v>
      </c>
      <c r="G19" s="11">
        <v>4</v>
      </c>
      <c r="H19" s="11">
        <v>5</v>
      </c>
      <c r="I19" s="12">
        <v>6</v>
      </c>
      <c r="J19" s="13">
        <v>7</v>
      </c>
      <c r="K19" s="13">
        <v>8</v>
      </c>
      <c r="L19" s="13">
        <v>9</v>
      </c>
    </row>
    <row r="20" spans="1:12" ht="15">
      <c r="A20" s="25" t="s">
        <v>1</v>
      </c>
      <c r="B20" s="25"/>
      <c r="C20" s="25"/>
      <c r="D20" s="25"/>
      <c r="E20" s="7" t="s">
        <v>20</v>
      </c>
      <c r="F20" s="7" t="s">
        <v>21</v>
      </c>
      <c r="G20" s="7" t="s">
        <v>23</v>
      </c>
      <c r="H20" s="7">
        <v>121</v>
      </c>
      <c r="I20" s="8">
        <v>211</v>
      </c>
      <c r="J20" s="16">
        <v>6573.69</v>
      </c>
      <c r="K20" s="16">
        <v>3492.63</v>
      </c>
      <c r="L20" s="16">
        <f>$J20-$K20</f>
        <v>3081.0599999999995</v>
      </c>
    </row>
    <row r="21" spans="1:12" ht="15" customHeight="1">
      <c r="A21" s="25" t="s">
        <v>29</v>
      </c>
      <c r="B21" s="25"/>
      <c r="C21" s="25"/>
      <c r="D21" s="25"/>
      <c r="E21" s="7" t="s">
        <v>20</v>
      </c>
      <c r="F21" s="7" t="s">
        <v>21</v>
      </c>
      <c r="G21" s="7" t="s">
        <v>23</v>
      </c>
      <c r="H21" s="7">
        <v>121</v>
      </c>
      <c r="I21" s="8">
        <v>213</v>
      </c>
      <c r="J21" s="16">
        <v>1985.25</v>
      </c>
      <c r="K21" s="16">
        <v>1041.59</v>
      </c>
      <c r="L21" s="16">
        <f>$J21-$K21</f>
        <v>943.6600000000001</v>
      </c>
    </row>
    <row r="22" spans="1:13" ht="23.25" customHeight="1">
      <c r="A22" s="25" t="s">
        <v>2</v>
      </c>
      <c r="B22" s="25"/>
      <c r="C22" s="25"/>
      <c r="D22" s="25"/>
      <c r="E22" s="7" t="s">
        <v>20</v>
      </c>
      <c r="F22" s="7" t="s">
        <v>21</v>
      </c>
      <c r="G22" s="7" t="s">
        <v>23</v>
      </c>
      <c r="H22" s="7">
        <v>122</v>
      </c>
      <c r="I22" s="8">
        <v>212</v>
      </c>
      <c r="J22" s="16">
        <v>128.8</v>
      </c>
      <c r="K22" s="16">
        <v>45.1</v>
      </c>
      <c r="L22" s="16">
        <f>$J22-$K22</f>
        <v>83.70000000000002</v>
      </c>
      <c r="M22" s="15"/>
    </row>
    <row r="23" spans="1:12" ht="15">
      <c r="A23" s="25" t="s">
        <v>4</v>
      </c>
      <c r="B23" s="25"/>
      <c r="C23" s="25"/>
      <c r="D23" s="25"/>
      <c r="E23" s="7" t="s">
        <v>20</v>
      </c>
      <c r="F23" s="7" t="s">
        <v>21</v>
      </c>
      <c r="G23" s="7" t="s">
        <v>23</v>
      </c>
      <c r="H23" s="7">
        <v>122</v>
      </c>
      <c r="I23" s="8">
        <v>222</v>
      </c>
      <c r="J23" s="16">
        <v>226.36</v>
      </c>
      <c r="K23" s="16">
        <v>195.7</v>
      </c>
      <c r="L23" s="16">
        <f aca="true" t="shared" si="0" ref="L23:L42">$J23-$K23</f>
        <v>30.660000000000025</v>
      </c>
    </row>
    <row r="24" spans="1:12" ht="15">
      <c r="A24" s="25" t="s">
        <v>31</v>
      </c>
      <c r="B24" s="25"/>
      <c r="C24" s="25"/>
      <c r="D24" s="25"/>
      <c r="E24" s="7" t="s">
        <v>20</v>
      </c>
      <c r="F24" s="7" t="s">
        <v>21</v>
      </c>
      <c r="G24" s="7" t="s">
        <v>23</v>
      </c>
      <c r="H24" s="7">
        <v>122</v>
      </c>
      <c r="I24" s="8">
        <v>226</v>
      </c>
      <c r="J24" s="16">
        <v>583.6</v>
      </c>
      <c r="K24" s="16">
        <v>195.55</v>
      </c>
      <c r="L24" s="16">
        <f t="shared" si="0"/>
        <v>388.05</v>
      </c>
    </row>
    <row r="25" spans="1:13" ht="15">
      <c r="A25" s="25" t="s">
        <v>3</v>
      </c>
      <c r="B25" s="25"/>
      <c r="C25" s="25"/>
      <c r="D25" s="25"/>
      <c r="E25" s="7" t="s">
        <v>20</v>
      </c>
      <c r="F25" s="7" t="s">
        <v>21</v>
      </c>
      <c r="G25" s="7" t="s">
        <v>23</v>
      </c>
      <c r="H25" s="7">
        <v>242</v>
      </c>
      <c r="I25" s="8">
        <v>221</v>
      </c>
      <c r="J25" s="16">
        <v>305.91</v>
      </c>
      <c r="K25" s="16">
        <v>143.89</v>
      </c>
      <c r="L25" s="16">
        <f t="shared" si="0"/>
        <v>162.02000000000004</v>
      </c>
      <c r="M25" s="15"/>
    </row>
    <row r="26" spans="1:12" ht="25.5" customHeight="1">
      <c r="A26" s="25" t="s">
        <v>30</v>
      </c>
      <c r="B26" s="25"/>
      <c r="C26" s="25"/>
      <c r="D26" s="25"/>
      <c r="E26" s="7" t="s">
        <v>20</v>
      </c>
      <c r="F26" s="7" t="s">
        <v>21</v>
      </c>
      <c r="G26" s="7" t="s">
        <v>23</v>
      </c>
      <c r="H26" s="7">
        <v>242</v>
      </c>
      <c r="I26" s="8">
        <v>225</v>
      </c>
      <c r="J26" s="16">
        <v>1608.53</v>
      </c>
      <c r="K26" s="16">
        <v>693.91</v>
      </c>
      <c r="L26" s="16">
        <f t="shared" si="0"/>
        <v>914.62</v>
      </c>
    </row>
    <row r="27" spans="1:12" ht="25.5" customHeight="1">
      <c r="A27" s="25" t="s">
        <v>31</v>
      </c>
      <c r="B27" s="25"/>
      <c r="C27" s="25"/>
      <c r="D27" s="25"/>
      <c r="E27" s="7" t="s">
        <v>20</v>
      </c>
      <c r="F27" s="7" t="s">
        <v>21</v>
      </c>
      <c r="G27" s="7" t="s">
        <v>23</v>
      </c>
      <c r="H27" s="7">
        <v>242</v>
      </c>
      <c r="I27" s="8">
        <v>226</v>
      </c>
      <c r="J27" s="16">
        <v>195.85</v>
      </c>
      <c r="K27" s="16">
        <v>117.89</v>
      </c>
      <c r="L27" s="16">
        <f t="shared" si="0"/>
        <v>77.96</v>
      </c>
    </row>
    <row r="28" spans="1:12" ht="25.5" customHeight="1">
      <c r="A28" s="25" t="s">
        <v>11</v>
      </c>
      <c r="B28" s="25"/>
      <c r="C28" s="25"/>
      <c r="D28" s="25"/>
      <c r="E28" s="7" t="s">
        <v>20</v>
      </c>
      <c r="F28" s="7" t="s">
        <v>21</v>
      </c>
      <c r="G28" s="7" t="s">
        <v>23</v>
      </c>
      <c r="H28" s="7">
        <v>242</v>
      </c>
      <c r="I28" s="8">
        <v>310</v>
      </c>
      <c r="J28" s="16">
        <v>172</v>
      </c>
      <c r="K28" s="16">
        <v>172</v>
      </c>
      <c r="L28" s="16">
        <f t="shared" si="0"/>
        <v>0</v>
      </c>
    </row>
    <row r="29" spans="1:12" ht="25.5" customHeight="1">
      <c r="A29" s="25" t="s">
        <v>13</v>
      </c>
      <c r="B29" s="25"/>
      <c r="C29" s="25"/>
      <c r="D29" s="25"/>
      <c r="E29" s="7" t="s">
        <v>20</v>
      </c>
      <c r="F29" s="7" t="s">
        <v>21</v>
      </c>
      <c r="G29" s="7" t="s">
        <v>23</v>
      </c>
      <c r="H29" s="7">
        <v>242</v>
      </c>
      <c r="I29" s="8">
        <v>340</v>
      </c>
      <c r="J29" s="16">
        <v>23.5</v>
      </c>
      <c r="K29" s="16">
        <v>10.46</v>
      </c>
      <c r="L29" s="16">
        <f t="shared" si="0"/>
        <v>13.04</v>
      </c>
    </row>
    <row r="30" spans="1:12" ht="25.5" customHeight="1">
      <c r="A30" s="25" t="s">
        <v>3</v>
      </c>
      <c r="B30" s="25"/>
      <c r="C30" s="25"/>
      <c r="D30" s="25"/>
      <c r="E30" s="7" t="s">
        <v>20</v>
      </c>
      <c r="F30" s="7" t="s">
        <v>21</v>
      </c>
      <c r="G30" s="7" t="s">
        <v>23</v>
      </c>
      <c r="H30" s="7">
        <v>244</v>
      </c>
      <c r="I30" s="8">
        <v>221</v>
      </c>
      <c r="J30" s="16">
        <v>352.23</v>
      </c>
      <c r="K30" s="16">
        <v>251.12</v>
      </c>
      <c r="L30" s="16">
        <f t="shared" si="0"/>
        <v>101.11000000000001</v>
      </c>
    </row>
    <row r="31" spans="1:13" ht="15">
      <c r="A31" s="25" t="s">
        <v>5</v>
      </c>
      <c r="B31" s="25"/>
      <c r="C31" s="25"/>
      <c r="D31" s="25"/>
      <c r="E31" s="7" t="s">
        <v>20</v>
      </c>
      <c r="F31" s="7" t="s">
        <v>21</v>
      </c>
      <c r="G31" s="7" t="s">
        <v>23</v>
      </c>
      <c r="H31" s="7">
        <v>244</v>
      </c>
      <c r="I31" s="8">
        <v>223</v>
      </c>
      <c r="J31" s="16">
        <v>202.25</v>
      </c>
      <c r="K31" s="16">
        <v>103.37</v>
      </c>
      <c r="L31" s="16">
        <f t="shared" si="0"/>
        <v>98.88</v>
      </c>
      <c r="M31" s="15"/>
    </row>
    <row r="32" spans="1:12" ht="24.75" customHeight="1">
      <c r="A32" s="25" t="s">
        <v>6</v>
      </c>
      <c r="B32" s="25"/>
      <c r="C32" s="25"/>
      <c r="D32" s="25"/>
      <c r="E32" s="7" t="s">
        <v>20</v>
      </c>
      <c r="F32" s="7" t="s">
        <v>21</v>
      </c>
      <c r="G32" s="7" t="s">
        <v>23</v>
      </c>
      <c r="H32" s="7">
        <v>244</v>
      </c>
      <c r="I32" s="8">
        <v>224</v>
      </c>
      <c r="J32" s="16">
        <v>1430.4</v>
      </c>
      <c r="K32" s="16">
        <v>715.2</v>
      </c>
      <c r="L32" s="16">
        <f t="shared" si="0"/>
        <v>715.2</v>
      </c>
    </row>
    <row r="33" spans="1:13" ht="30" customHeight="1">
      <c r="A33" s="25" t="s">
        <v>30</v>
      </c>
      <c r="B33" s="25"/>
      <c r="C33" s="25"/>
      <c r="D33" s="25"/>
      <c r="E33" s="7" t="s">
        <v>20</v>
      </c>
      <c r="F33" s="7" t="s">
        <v>21</v>
      </c>
      <c r="G33" s="7" t="s">
        <v>23</v>
      </c>
      <c r="H33" s="7">
        <v>244</v>
      </c>
      <c r="I33" s="8">
        <v>225</v>
      </c>
      <c r="J33" s="16">
        <v>569.4</v>
      </c>
      <c r="K33" s="16">
        <v>425.75</v>
      </c>
      <c r="L33" s="16">
        <f t="shared" si="0"/>
        <v>143.64999999999998</v>
      </c>
      <c r="M33" s="15"/>
    </row>
    <row r="34" spans="1:16" ht="15">
      <c r="A34" s="25" t="s">
        <v>31</v>
      </c>
      <c r="B34" s="25"/>
      <c r="C34" s="25"/>
      <c r="D34" s="25"/>
      <c r="E34" s="7" t="s">
        <v>20</v>
      </c>
      <c r="F34" s="7" t="s">
        <v>21</v>
      </c>
      <c r="G34" s="7" t="s">
        <v>23</v>
      </c>
      <c r="H34" s="7">
        <v>244</v>
      </c>
      <c r="I34" s="8">
        <v>226</v>
      </c>
      <c r="J34" s="16">
        <v>1803.44</v>
      </c>
      <c r="K34" s="16">
        <v>808.69</v>
      </c>
      <c r="L34" s="16">
        <f t="shared" si="0"/>
        <v>994.75</v>
      </c>
      <c r="M34" s="15"/>
      <c r="N34" s="15"/>
      <c r="O34" s="15"/>
      <c r="P34" s="15"/>
    </row>
    <row r="35" spans="1:12" ht="42.75" customHeight="1">
      <c r="A35" s="25" t="s">
        <v>7</v>
      </c>
      <c r="B35" s="25"/>
      <c r="C35" s="25"/>
      <c r="D35" s="25"/>
      <c r="E35" s="7" t="s">
        <v>20</v>
      </c>
      <c r="F35" s="7" t="s">
        <v>21</v>
      </c>
      <c r="G35" s="7" t="s">
        <v>23</v>
      </c>
      <c r="H35" s="7">
        <v>0</v>
      </c>
      <c r="I35" s="8">
        <v>261</v>
      </c>
      <c r="J35" s="16">
        <v>0</v>
      </c>
      <c r="K35" s="16">
        <v>0</v>
      </c>
      <c r="L35" s="16">
        <f t="shared" si="0"/>
        <v>0</v>
      </c>
    </row>
    <row r="36" spans="1:12" ht="34.5" customHeight="1">
      <c r="A36" s="25" t="s">
        <v>8</v>
      </c>
      <c r="B36" s="25"/>
      <c r="C36" s="25"/>
      <c r="D36" s="25"/>
      <c r="E36" s="7" t="s">
        <v>20</v>
      </c>
      <c r="F36" s="7" t="s">
        <v>21</v>
      </c>
      <c r="G36" s="7" t="s">
        <v>23</v>
      </c>
      <c r="H36" s="7">
        <v>0</v>
      </c>
      <c r="I36" s="8">
        <v>262</v>
      </c>
      <c r="J36" s="16">
        <v>0</v>
      </c>
      <c r="K36" s="16">
        <v>0</v>
      </c>
      <c r="L36" s="16">
        <f t="shared" si="0"/>
        <v>0</v>
      </c>
    </row>
    <row r="37" spans="1:12" ht="34.5" customHeight="1">
      <c r="A37" s="28" t="s">
        <v>9</v>
      </c>
      <c r="B37" s="28"/>
      <c r="C37" s="28"/>
      <c r="D37" s="28"/>
      <c r="E37" s="7" t="s">
        <v>20</v>
      </c>
      <c r="F37" s="7" t="s">
        <v>21</v>
      </c>
      <c r="G37" s="7" t="s">
        <v>23</v>
      </c>
      <c r="H37" s="7">
        <v>0</v>
      </c>
      <c r="I37" s="8">
        <v>263</v>
      </c>
      <c r="J37" s="16">
        <v>0</v>
      </c>
      <c r="K37" s="16">
        <v>0</v>
      </c>
      <c r="L37" s="16">
        <f t="shared" si="0"/>
        <v>0</v>
      </c>
    </row>
    <row r="38" spans="1:12" ht="15">
      <c r="A38" s="25" t="s">
        <v>10</v>
      </c>
      <c r="B38" s="25"/>
      <c r="C38" s="25"/>
      <c r="D38" s="25"/>
      <c r="E38" s="7" t="s">
        <v>20</v>
      </c>
      <c r="F38" s="7" t="s">
        <v>21</v>
      </c>
      <c r="G38" s="7" t="s">
        <v>23</v>
      </c>
      <c r="H38" s="7">
        <v>851</v>
      </c>
      <c r="I38" s="8">
        <v>290</v>
      </c>
      <c r="J38" s="16">
        <v>164.05</v>
      </c>
      <c r="K38" s="16">
        <v>46.75</v>
      </c>
      <c r="L38" s="16">
        <f t="shared" si="0"/>
        <v>117.30000000000001</v>
      </c>
    </row>
    <row r="39" spans="1:12" ht="15">
      <c r="A39" s="25" t="s">
        <v>10</v>
      </c>
      <c r="B39" s="25"/>
      <c r="C39" s="25"/>
      <c r="D39" s="25"/>
      <c r="E39" s="7" t="s">
        <v>20</v>
      </c>
      <c r="F39" s="7" t="s">
        <v>21</v>
      </c>
      <c r="G39" s="7" t="s">
        <v>23</v>
      </c>
      <c r="H39" s="7">
        <v>852</v>
      </c>
      <c r="I39" s="8">
        <v>290</v>
      </c>
      <c r="J39" s="16">
        <v>18</v>
      </c>
      <c r="K39" s="16">
        <v>1.7</v>
      </c>
      <c r="L39" s="16">
        <f t="shared" si="0"/>
        <v>16.3</v>
      </c>
    </row>
    <row r="40" spans="1:12" ht="26.25" customHeight="1">
      <c r="A40" s="25" t="s">
        <v>11</v>
      </c>
      <c r="B40" s="25"/>
      <c r="C40" s="25"/>
      <c r="D40" s="25"/>
      <c r="E40" s="7" t="s">
        <v>20</v>
      </c>
      <c r="F40" s="7" t="s">
        <v>21</v>
      </c>
      <c r="G40" s="7" t="s">
        <v>23</v>
      </c>
      <c r="H40" s="7">
        <v>244</v>
      </c>
      <c r="I40" s="8">
        <v>310</v>
      </c>
      <c r="J40" s="16">
        <v>121</v>
      </c>
      <c r="K40" s="16">
        <v>106.72</v>
      </c>
      <c r="L40" s="16">
        <f t="shared" si="0"/>
        <v>14.280000000000001</v>
      </c>
    </row>
    <row r="41" spans="1:12" ht="27" customHeight="1">
      <c r="A41" s="25" t="s">
        <v>12</v>
      </c>
      <c r="B41" s="25"/>
      <c r="C41" s="25"/>
      <c r="D41" s="25"/>
      <c r="E41" s="7" t="s">
        <v>20</v>
      </c>
      <c r="F41" s="7" t="s">
        <v>21</v>
      </c>
      <c r="G41" s="7" t="s">
        <v>23</v>
      </c>
      <c r="H41" s="7">
        <v>0</v>
      </c>
      <c r="I41" s="8">
        <v>320</v>
      </c>
      <c r="J41" s="16">
        <v>0</v>
      </c>
      <c r="K41" s="16">
        <v>0</v>
      </c>
      <c r="L41" s="16">
        <f t="shared" si="0"/>
        <v>0</v>
      </c>
    </row>
    <row r="42" spans="1:13" ht="24.75" customHeight="1">
      <c r="A42" s="25" t="s">
        <v>13</v>
      </c>
      <c r="B42" s="25"/>
      <c r="C42" s="25"/>
      <c r="D42" s="25"/>
      <c r="E42" s="7" t="s">
        <v>20</v>
      </c>
      <c r="F42" s="7" t="s">
        <v>21</v>
      </c>
      <c r="G42" s="7" t="s">
        <v>23</v>
      </c>
      <c r="H42" s="7">
        <v>244</v>
      </c>
      <c r="I42" s="8">
        <v>340</v>
      </c>
      <c r="J42" s="16">
        <v>1121.6</v>
      </c>
      <c r="K42" s="16">
        <v>1008.02</v>
      </c>
      <c r="L42" s="16">
        <f t="shared" si="0"/>
        <v>113.57999999999993</v>
      </c>
      <c r="M42" s="15"/>
    </row>
    <row r="43" spans="1:13" ht="24.75" customHeight="1">
      <c r="A43" s="26" t="s">
        <v>22</v>
      </c>
      <c r="B43" s="26"/>
      <c r="C43" s="26"/>
      <c r="D43" s="26"/>
      <c r="E43" s="14" t="s">
        <v>20</v>
      </c>
      <c r="F43" s="22" t="s">
        <v>21</v>
      </c>
      <c r="G43" s="14" t="s">
        <v>23</v>
      </c>
      <c r="H43" s="14">
        <v>0</v>
      </c>
      <c r="I43" s="9">
        <v>900</v>
      </c>
      <c r="J43" s="17">
        <f>SUM(J20:J42)</f>
        <v>17585.859999999997</v>
      </c>
      <c r="K43" s="17">
        <f>SUM(K20:K42)</f>
        <v>9576.04</v>
      </c>
      <c r="L43" s="17">
        <f>SUM(L20:L42)</f>
        <v>8009.819999999999</v>
      </c>
      <c r="M43" s="15"/>
    </row>
    <row r="44" spans="1:13" ht="0.75" customHeight="1" hidden="1">
      <c r="A44" s="25" t="s">
        <v>11</v>
      </c>
      <c r="B44" s="25"/>
      <c r="C44" s="25"/>
      <c r="D44" s="25"/>
      <c r="E44" s="7" t="s">
        <v>20</v>
      </c>
      <c r="F44" s="18" t="s">
        <v>35</v>
      </c>
      <c r="G44" s="7">
        <v>3600101</v>
      </c>
      <c r="H44" s="18"/>
      <c r="I44" s="19" t="s">
        <v>34</v>
      </c>
      <c r="J44" s="16">
        <v>0</v>
      </c>
      <c r="K44" s="16">
        <v>0</v>
      </c>
      <c r="L44" s="16">
        <f>$J44-$K44</f>
        <v>0</v>
      </c>
      <c r="M44" s="15"/>
    </row>
    <row r="45" spans="1:12" ht="14.25" hidden="1">
      <c r="A45" s="26" t="s">
        <v>22</v>
      </c>
      <c r="B45" s="26"/>
      <c r="C45" s="26"/>
      <c r="D45" s="26"/>
      <c r="E45" s="14" t="s">
        <v>20</v>
      </c>
      <c r="F45" s="14" t="s">
        <v>21</v>
      </c>
      <c r="G45" s="14">
        <v>3600101</v>
      </c>
      <c r="H45" s="14"/>
      <c r="I45" s="9">
        <v>900</v>
      </c>
      <c r="J45" s="20">
        <v>0</v>
      </c>
      <c r="K45" s="21">
        <v>0</v>
      </c>
      <c r="L45" s="17">
        <v>0</v>
      </c>
    </row>
    <row r="46" spans="1:12" ht="15" hidden="1">
      <c r="A46" s="25" t="s">
        <v>31</v>
      </c>
      <c r="B46" s="25"/>
      <c r="C46" s="25"/>
      <c r="D46" s="25"/>
      <c r="E46" s="7" t="s">
        <v>20</v>
      </c>
      <c r="F46" s="7" t="s">
        <v>21</v>
      </c>
      <c r="G46" s="7" t="s">
        <v>24</v>
      </c>
      <c r="H46" s="7"/>
      <c r="I46" s="8">
        <v>226</v>
      </c>
      <c r="J46" s="16">
        <v>0</v>
      </c>
      <c r="K46" s="16">
        <v>0</v>
      </c>
      <c r="L46" s="16">
        <v>0</v>
      </c>
    </row>
    <row r="47" spans="1:12" ht="14.25" hidden="1">
      <c r="A47" s="26" t="s">
        <v>22</v>
      </c>
      <c r="B47" s="26"/>
      <c r="C47" s="26"/>
      <c r="D47" s="26"/>
      <c r="E47" s="22" t="s">
        <v>35</v>
      </c>
      <c r="F47" s="22" t="s">
        <v>36</v>
      </c>
      <c r="G47" s="22" t="s">
        <v>37</v>
      </c>
      <c r="H47" s="22"/>
      <c r="I47" s="23" t="s">
        <v>38</v>
      </c>
      <c r="J47" s="17">
        <v>0</v>
      </c>
      <c r="K47" s="17">
        <v>0</v>
      </c>
      <c r="L47" s="16">
        <f>$J47-$K47</f>
        <v>0</v>
      </c>
    </row>
    <row r="48" spans="1:12" ht="2.25" customHeight="1" hidden="1">
      <c r="A48" s="25" t="s">
        <v>31</v>
      </c>
      <c r="B48" s="25"/>
      <c r="C48" s="25"/>
      <c r="D48" s="25"/>
      <c r="E48" s="18" t="s">
        <v>35</v>
      </c>
      <c r="F48" s="18" t="s">
        <v>36</v>
      </c>
      <c r="G48" s="18" t="s">
        <v>37</v>
      </c>
      <c r="H48" s="18"/>
      <c r="I48" s="19" t="s">
        <v>38</v>
      </c>
      <c r="J48" s="16">
        <v>0</v>
      </c>
      <c r="K48" s="16">
        <v>0</v>
      </c>
      <c r="L48" s="16">
        <f>$J48-$K48</f>
        <v>0</v>
      </c>
    </row>
    <row r="49" spans="1:12" ht="0.75" customHeight="1">
      <c r="A49" s="26" t="s">
        <v>22</v>
      </c>
      <c r="B49" s="26"/>
      <c r="C49" s="26"/>
      <c r="D49" s="26"/>
      <c r="E49" s="14" t="s">
        <v>20</v>
      </c>
      <c r="F49" s="14" t="s">
        <v>21</v>
      </c>
      <c r="G49" s="14" t="s">
        <v>24</v>
      </c>
      <c r="H49" s="14"/>
      <c r="I49" s="9">
        <v>900</v>
      </c>
      <c r="J49" s="17">
        <f>J46</f>
        <v>0</v>
      </c>
      <c r="K49" s="17">
        <f>K46</f>
        <v>0</v>
      </c>
      <c r="L49" s="17">
        <f>L46</f>
        <v>0</v>
      </c>
    </row>
    <row r="50" spans="1:12" ht="15" customHeight="1">
      <c r="A50" s="25" t="s">
        <v>31</v>
      </c>
      <c r="B50" s="25"/>
      <c r="C50" s="25"/>
      <c r="D50" s="25"/>
      <c r="E50" s="24" t="s">
        <v>35</v>
      </c>
      <c r="F50" s="24" t="s">
        <v>36</v>
      </c>
      <c r="G50" s="24" t="s">
        <v>37</v>
      </c>
      <c r="H50" s="7">
        <v>244</v>
      </c>
      <c r="I50" s="8">
        <v>226</v>
      </c>
      <c r="J50" s="16">
        <v>37.8</v>
      </c>
      <c r="K50" s="16">
        <v>0</v>
      </c>
      <c r="L50" s="16">
        <v>37.8</v>
      </c>
    </row>
    <row r="51" spans="1:12" ht="14.25" customHeight="1">
      <c r="A51" s="34" t="s">
        <v>22</v>
      </c>
      <c r="B51" s="35"/>
      <c r="C51" s="35"/>
      <c r="D51" s="36"/>
      <c r="E51" s="24" t="s">
        <v>35</v>
      </c>
      <c r="F51" s="24" t="s">
        <v>36</v>
      </c>
      <c r="G51" s="24" t="s">
        <v>37</v>
      </c>
      <c r="H51" s="7">
        <v>244</v>
      </c>
      <c r="I51" s="8">
        <v>226</v>
      </c>
      <c r="J51" s="16">
        <v>37.8</v>
      </c>
      <c r="K51" s="17">
        <v>0</v>
      </c>
      <c r="L51" s="17">
        <v>37.8</v>
      </c>
    </row>
    <row r="52" spans="1:12" ht="15.75" customHeight="1">
      <c r="A52" s="31" t="s">
        <v>14</v>
      </c>
      <c r="B52" s="32"/>
      <c r="C52" s="32"/>
      <c r="D52" s="33"/>
      <c r="E52" s="14">
        <v>0</v>
      </c>
      <c r="F52" s="14">
        <v>0</v>
      </c>
      <c r="G52" s="14" t="s">
        <v>25</v>
      </c>
      <c r="H52" s="14">
        <v>0</v>
      </c>
      <c r="I52" s="10">
        <v>900</v>
      </c>
      <c r="J52" s="17">
        <f>J43+J45+M40+J47+J49+J51</f>
        <v>17623.659999999996</v>
      </c>
      <c r="K52" s="17">
        <f>K43+K45+K47+K49+K51</f>
        <v>9576.04</v>
      </c>
      <c r="L52" s="17">
        <f>L43+L45+L47+L49+L51</f>
        <v>8047.619999999999</v>
      </c>
    </row>
    <row r="53" spans="1:1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5">
      <c r="A57" s="1"/>
      <c r="F57" s="6"/>
      <c r="G57" s="30"/>
      <c r="H57" s="30"/>
      <c r="I57" s="30"/>
      <c r="J57" s="30"/>
      <c r="K57" s="6"/>
      <c r="L57" s="6"/>
    </row>
    <row r="58" spans="6:12" ht="12.75">
      <c r="F58" s="6"/>
      <c r="G58" s="6"/>
      <c r="H58" s="6"/>
      <c r="I58" s="6"/>
      <c r="J58" s="6"/>
      <c r="K58" s="6"/>
      <c r="L58" s="6"/>
    </row>
    <row r="59" spans="6:12" ht="12.75">
      <c r="F59" s="6"/>
      <c r="G59" s="6"/>
      <c r="H59" s="6"/>
      <c r="I59" s="6"/>
      <c r="J59" s="6"/>
      <c r="K59" s="6"/>
      <c r="L59" s="6"/>
    </row>
    <row r="60" spans="6:12" ht="12.75">
      <c r="F60" s="6"/>
      <c r="G60" s="6"/>
      <c r="H60" s="6"/>
      <c r="I60" s="6"/>
      <c r="J60" s="6"/>
      <c r="K60" s="6"/>
      <c r="L60" s="6"/>
    </row>
    <row r="61" spans="1:12" ht="15">
      <c r="A61" s="1"/>
      <c r="B61" s="4"/>
      <c r="C61" s="4"/>
      <c r="D61" s="3"/>
      <c r="E61" s="3"/>
      <c r="F61" s="6"/>
      <c r="G61" s="30"/>
      <c r="H61" s="30"/>
      <c r="I61" s="30"/>
      <c r="J61" s="30"/>
      <c r="K61" s="6"/>
      <c r="L61" s="6"/>
    </row>
    <row r="62" spans="1:12" ht="14.25">
      <c r="A62" s="2"/>
      <c r="B62" s="2"/>
      <c r="C62" s="2"/>
      <c r="D62" s="2"/>
      <c r="E62" s="2"/>
      <c r="F62" s="6"/>
      <c r="G62" s="6"/>
      <c r="H62" s="6"/>
      <c r="I62" s="6"/>
      <c r="J62" s="6"/>
      <c r="K62" s="6"/>
      <c r="L62" s="6"/>
    </row>
    <row r="63" spans="1:12" ht="14.25">
      <c r="A63" s="2"/>
      <c r="B63" s="2"/>
      <c r="C63" s="2"/>
      <c r="D63" s="2"/>
      <c r="E63" s="2"/>
      <c r="F63" s="6"/>
      <c r="G63" s="6"/>
      <c r="H63" s="6"/>
      <c r="I63" s="6"/>
      <c r="J63" s="6"/>
      <c r="K63" s="6"/>
      <c r="L63" s="6"/>
    </row>
    <row r="64" spans="1:12" ht="14.25">
      <c r="A64" s="2"/>
      <c r="B64" s="29"/>
      <c r="C64" s="29"/>
      <c r="D64" s="2"/>
      <c r="E64" s="2"/>
      <c r="F64" s="6"/>
      <c r="G64" s="6"/>
      <c r="H64" s="6"/>
      <c r="I64" s="6"/>
      <c r="J64" s="6"/>
      <c r="K64" s="6"/>
      <c r="L64" s="6"/>
    </row>
    <row r="65" spans="1:12" ht="14.25">
      <c r="A65" s="2"/>
      <c r="B65" s="2"/>
      <c r="C65" s="2"/>
      <c r="D65" s="2"/>
      <c r="E65" s="2"/>
      <c r="F65" s="6"/>
      <c r="G65" s="6"/>
      <c r="H65" s="6"/>
      <c r="I65" s="6"/>
      <c r="J65" s="6"/>
      <c r="K65" s="6"/>
      <c r="L65" s="6"/>
    </row>
    <row r="66" spans="1:12" ht="14.25">
      <c r="A66" s="2"/>
      <c r="B66" s="2"/>
      <c r="C66" s="2"/>
      <c r="D66" s="2"/>
      <c r="E66" s="2"/>
      <c r="F66" s="6"/>
      <c r="G66" s="6"/>
      <c r="H66" s="6"/>
      <c r="I66" s="6"/>
      <c r="J66" s="6"/>
      <c r="K66" s="6"/>
      <c r="L66" s="6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</sheetData>
  <sheetProtection/>
  <mergeCells count="51">
    <mergeCell ref="A23:D23"/>
    <mergeCell ref="A34:D34"/>
    <mergeCell ref="A39:D39"/>
    <mergeCell ref="A24:D24"/>
    <mergeCell ref="J17:J18"/>
    <mergeCell ref="A17:D18"/>
    <mergeCell ref="A11:L11"/>
    <mergeCell ref="A15:D15"/>
    <mergeCell ref="A35:D35"/>
    <mergeCell ref="A25:D25"/>
    <mergeCell ref="A21:D21"/>
    <mergeCell ref="I17:I18"/>
    <mergeCell ref="A47:D47"/>
    <mergeCell ref="A48:D48"/>
    <mergeCell ref="A46:D46"/>
    <mergeCell ref="H17:H18"/>
    <mergeCell ref="E13:L14"/>
    <mergeCell ref="A41:D41"/>
    <mergeCell ref="A42:D42"/>
    <mergeCell ref="A20:D20"/>
    <mergeCell ref="A22:D22"/>
    <mergeCell ref="A40:D40"/>
    <mergeCell ref="A49:D49"/>
    <mergeCell ref="A9:L9"/>
    <mergeCell ref="A13:D13"/>
    <mergeCell ref="A19:D19"/>
    <mergeCell ref="L17:L18"/>
    <mergeCell ref="K17:K18"/>
    <mergeCell ref="A26:D26"/>
    <mergeCell ref="A31:D31"/>
    <mergeCell ref="G17:G18"/>
    <mergeCell ref="A29:D29"/>
    <mergeCell ref="B64:C64"/>
    <mergeCell ref="G57:J57"/>
    <mergeCell ref="G61:J61"/>
    <mergeCell ref="A43:D43"/>
    <mergeCell ref="A44:D44"/>
    <mergeCell ref="A38:D38"/>
    <mergeCell ref="A52:D52"/>
    <mergeCell ref="A50:D50"/>
    <mergeCell ref="A51:D51"/>
    <mergeCell ref="A30:D30"/>
    <mergeCell ref="A27:D27"/>
    <mergeCell ref="A45:D45"/>
    <mergeCell ref="E17:E18"/>
    <mergeCell ref="F17:F18"/>
    <mergeCell ref="A32:D32"/>
    <mergeCell ref="A33:D33"/>
    <mergeCell ref="A36:D36"/>
    <mergeCell ref="A37:D37"/>
    <mergeCell ref="A28:D28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2010-09-01T08:13:16Z</cp:lastPrinted>
  <dcterms:created xsi:type="dcterms:W3CDTF">2008-03-04T18:24:49Z</dcterms:created>
  <dcterms:modified xsi:type="dcterms:W3CDTF">2012-10-05T10:32:23Z</dcterms:modified>
  <cp:category/>
  <cp:version/>
  <cp:contentType/>
  <cp:contentStatus/>
</cp:coreProperties>
</file>