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90" windowWidth="22695" windowHeight="1059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20" i="1" l="1"/>
  <c r="K61" i="1" l="1"/>
  <c r="J61" i="1"/>
  <c r="L60" i="1"/>
  <c r="L61" i="1" s="1"/>
  <c r="K59" i="1"/>
  <c r="J59" i="1"/>
  <c r="L58" i="1"/>
  <c r="K57" i="1"/>
  <c r="J57" i="1"/>
  <c r="L56" i="1"/>
  <c r="L54" i="1"/>
  <c r="L53" i="1"/>
  <c r="K52" i="1"/>
  <c r="J52" i="1"/>
  <c r="L51" i="1"/>
  <c r="L50" i="1"/>
  <c r="L49" i="1"/>
  <c r="L48" i="1"/>
  <c r="L47" i="1"/>
  <c r="L46" i="1"/>
  <c r="L45" i="1"/>
  <c r="L44" i="1"/>
  <c r="L43" i="1"/>
  <c r="L42" i="1"/>
  <c r="L41" i="1"/>
  <c r="K40" i="1"/>
  <c r="J40" i="1"/>
  <c r="L39" i="1"/>
  <c r="L38" i="1"/>
  <c r="L37" i="1"/>
  <c r="L40" i="1" s="1"/>
  <c r="K36" i="1"/>
  <c r="J36" i="1"/>
  <c r="L35" i="1"/>
  <c r="L34" i="1"/>
  <c r="L33" i="1"/>
  <c r="L32" i="1"/>
  <c r="L31" i="1"/>
  <c r="L30" i="1"/>
  <c r="L29" i="1"/>
  <c r="L28" i="1"/>
  <c r="K27" i="1"/>
  <c r="J27" i="1"/>
  <c r="L26" i="1"/>
  <c r="L25" i="1"/>
  <c r="L24" i="1"/>
  <c r="L23" i="1"/>
  <c r="K22" i="1"/>
  <c r="J22" i="1"/>
  <c r="L21" i="1"/>
  <c r="L22" i="1" s="1"/>
  <c r="L36" i="1" l="1"/>
  <c r="L27" i="1"/>
  <c r="L57" i="1"/>
  <c r="L52" i="1"/>
  <c r="K55" i="1"/>
  <c r="K62" i="1" s="1"/>
  <c r="J55" i="1"/>
  <c r="J62" i="1" s="1"/>
  <c r="L59" i="1"/>
  <c r="L55" i="1" l="1"/>
  <c r="L62" i="1" s="1"/>
</calcChain>
</file>

<file path=xl/sharedStrings.xml><?xml version="1.0" encoding="utf-8"?>
<sst xmlns="http://schemas.openxmlformats.org/spreadsheetml/2006/main" count="140" uniqueCount="52">
  <si>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</si>
  <si>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</si>
  <si>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</si>
  <si>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</si>
  <si>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</si>
  <si>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</si>
  <si>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</si>
  <si>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</si>
  <si>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</si>
  <si>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</si>
  <si>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</si>
  <si>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Расходы на оплату труда</t>
  </si>
  <si>
    <t>04</t>
  </si>
  <si>
    <t>01</t>
  </si>
  <si>
    <t>Начисления на выплаты по оплате труда</t>
  </si>
  <si>
    <t>Всего ВР 121</t>
  </si>
  <si>
    <t>Прочие выплаты</t>
  </si>
  <si>
    <t>Оплата работ, услуг</t>
  </si>
  <si>
    <t>Транспортные услуги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</si>
  <si>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</si>
  <si>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</si>
  <si>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</si>
  <si>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</si>
  <si>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</si>
  <si>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нефинансовых активов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</si>
  <si>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</si>
  <si>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</si>
  <si>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</si>
  <si>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</si>
  <si>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</si>
  <si>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</si>
  <si>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</si>
  <si>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</si>
  <si>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</si>
  <si>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</si>
  <si>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</si>
  <si>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</si>
  <si>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0010800</t>
  </si>
  <si>
    <t>07</t>
  </si>
  <si>
    <t>05</t>
  </si>
  <si>
    <t>4280100</t>
  </si>
  <si>
    <t>ИТОГО РАСХОДОВ</t>
  </si>
  <si>
    <t>0000000</t>
  </si>
  <si>
    <t>Руководитель</t>
  </si>
  <si>
    <t>__________________</t>
  </si>
  <si>
    <t>Главный бухгалтер ___________________________</t>
  </si>
  <si>
    <t>"         "</t>
  </si>
  <si>
    <t>МП</t>
  </si>
  <si>
    <t>ОТЧЕТ ОБ ИСПОЛНЕНИИ ФЕДЕРАЛЬНОГО БЮДЖЕТА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</si>
  <si>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</si>
  <si>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2014 г.</t>
  </si>
  <si>
    <t>на 01 июля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</si>
</sst>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2" fillId="0" borderId="0"/>
    <xf numFmtId="0" fontId="12" fillId="0" borderId="0"/>
    <xf numFmtId="0" fontId="12" fillId="0" borderId="0"/>
  </cellStyleXfs>
  <cellXfs count="53">
    <xf numFmtId="0" fontId="0" fillId="0" borderId="0" xfId="0"/>
    <xf numFmtId="0" fontId="1" fillId="0" borderId="0" xfId="0" applyFont="1"/>
    <xf numFmtId="0" fontId="4" fillId="0" borderId="0" xfId="1" applyFont="1"/>
    <xf numFmtId="0" fontId="0" fillId="0" borderId="0" xfId="0" applyAlignment="1"/>
    <xf numFmtId="1" fontId="6" fillId="0" borderId="1" xfId="1" applyNumberFormat="1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1" xfId="1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49" fontId="1" fillId="0" borderId="1" xfId="1" applyNumberFormat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/>
    </xf>
    <xf numFmtId="0" fontId="11" fillId="0" borderId="0" xfId="1" applyFont="1"/>
    <xf numFmtId="0" fontId="11" fillId="0" borderId="0" xfId="1" applyFont="1" applyBorder="1"/>
    <xf numFmtId="0" fontId="11" fillId="0" borderId="0" xfId="0" applyFont="1"/>
    <xf numFmtId="0" fontId="6" fillId="0" borderId="1" xfId="1" applyFont="1" applyBorder="1" applyAlignment="1">
      <alignment horizontal="center"/>
    </xf>
    <xf numFmtId="0" fontId="3" fillId="0" borderId="0" xfId="1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right" vertical="center" wrapText="1"/>
    </xf>
    <xf numFmtId="0" fontId="7" fillId="0" borderId="5" xfId="1" applyFont="1" applyBorder="1" applyAlignment="1">
      <alignment horizontal="right" vertical="center" wrapText="1"/>
    </xf>
    <xf numFmtId="0" fontId="7" fillId="0" borderId="6" xfId="1" applyFont="1" applyBorder="1" applyAlignment="1">
      <alignment horizontal="right" vertical="center" wrapText="1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40" workbookViewId="0">
      <selection activeCell="K58" sqref="K58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8" max="9" width="8" customWidth="1"/>
    <col min="10" max="10" width="13" customWidth="1"/>
    <col min="11" max="11" width="11.28515625" customWidth="1"/>
    <col min="12" max="12" width="10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0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ht="15" customHeight="1" x14ac:dyDescent="0.3">
      <c r="A9" s="21" t="s">
        <v>48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3" ht="15" customHeight="1" x14ac:dyDescent="0.25">
      <c r="A10" s="1"/>
      <c r="B10" s="1"/>
      <c r="C10" s="1"/>
      <c r="D10" s="1"/>
      <c r="E10" s="1"/>
      <c r="F10" s="1"/>
      <c r="G10" s="1"/>
      <c r="H10" s="1"/>
      <c r="L10" s="1"/>
    </row>
    <row r="11" spans="1:13" ht="15" customHeight="1" x14ac:dyDescent="0.3">
      <c r="A11" s="21" t="s">
        <v>51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3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33" customHeight="1" x14ac:dyDescent="0.25">
      <c r="A13" s="22" t="s">
        <v>0</v>
      </c>
      <c r="B13" s="22"/>
      <c r="C13" s="22"/>
      <c r="D13" s="22"/>
      <c r="E13" s="23" t="s">
        <v>49</v>
      </c>
      <c r="F13" s="23"/>
      <c r="G13" s="23"/>
      <c r="H13" s="23"/>
      <c r="I13" s="23"/>
      <c r="J13" s="23"/>
      <c r="K13" s="23"/>
      <c r="L13" s="23"/>
    </row>
    <row r="14" spans="1:13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ht="15" customHeight="1" x14ac:dyDescent="0.25">
      <c r="A15" s="22" t="s">
        <v>1</v>
      </c>
      <c r="B15" s="22"/>
      <c r="C15" s="22"/>
      <c r="D15" s="22"/>
      <c r="E15" s="1"/>
      <c r="F15" s="1"/>
      <c r="G15" s="1"/>
      <c r="H15" s="1"/>
      <c r="I15" s="1"/>
      <c r="J15" s="1"/>
      <c r="K15" s="1"/>
      <c r="L15" s="1"/>
    </row>
    <row r="16" spans="1:13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 ht="15" customHeight="1" x14ac:dyDescent="0.25">
      <c r="A17" s="34" t="s">
        <v>2</v>
      </c>
      <c r="B17" s="35"/>
      <c r="C17" s="35"/>
      <c r="D17" s="36"/>
      <c r="E17" s="28" t="s">
        <v>3</v>
      </c>
      <c r="F17" s="28" t="s">
        <v>4</v>
      </c>
      <c r="G17" s="24" t="s">
        <v>5</v>
      </c>
      <c r="H17" s="24" t="s">
        <v>6</v>
      </c>
      <c r="I17" s="24" t="s">
        <v>7</v>
      </c>
      <c r="J17" s="26" t="s">
        <v>8</v>
      </c>
      <c r="K17" s="26" t="s">
        <v>9</v>
      </c>
      <c r="L17" s="26" t="s">
        <v>10</v>
      </c>
      <c r="M17" s="3"/>
      <c r="N17" s="3"/>
      <c r="O17" s="3"/>
    </row>
    <row r="18" spans="1:15" ht="64.5" customHeight="1" x14ac:dyDescent="0.25">
      <c r="A18" s="37"/>
      <c r="B18" s="38"/>
      <c r="C18" s="38"/>
      <c r="D18" s="39"/>
      <c r="E18" s="29"/>
      <c r="F18" s="29"/>
      <c r="G18" s="25"/>
      <c r="H18" s="25"/>
      <c r="I18" s="25"/>
      <c r="J18" s="27"/>
      <c r="K18" s="27"/>
      <c r="L18" s="27"/>
      <c r="M18" s="3"/>
      <c r="N18" s="3"/>
      <c r="O18" s="3"/>
    </row>
    <row r="19" spans="1:15" ht="15" customHeight="1" x14ac:dyDescent="0.25">
      <c r="A19" s="43">
        <v>1</v>
      </c>
      <c r="B19" s="44"/>
      <c r="C19" s="44"/>
      <c r="D19" s="45"/>
      <c r="E19" s="4">
        <v>2</v>
      </c>
      <c r="F19" s="19">
        <v>3</v>
      </c>
      <c r="G19" s="19">
        <v>4</v>
      </c>
      <c r="H19" s="19">
        <v>5</v>
      </c>
      <c r="I19" s="4">
        <v>6</v>
      </c>
      <c r="J19" s="5">
        <v>7</v>
      </c>
      <c r="K19" s="5">
        <v>8</v>
      </c>
      <c r="L19" s="5">
        <v>9</v>
      </c>
    </row>
    <row r="20" spans="1:15" ht="15" customHeight="1" x14ac:dyDescent="0.25">
      <c r="A20" s="30" t="s">
        <v>11</v>
      </c>
      <c r="B20" s="31"/>
      <c r="C20" s="31"/>
      <c r="D20" s="32"/>
      <c r="E20" s="6" t="s">
        <v>12</v>
      </c>
      <c r="F20" s="6" t="s">
        <v>13</v>
      </c>
      <c r="G20" s="6">
        <v>2330012</v>
      </c>
      <c r="H20" s="6">
        <v>121</v>
      </c>
      <c r="I20" s="7">
        <v>211</v>
      </c>
      <c r="J20" s="8">
        <v>8059.26</v>
      </c>
      <c r="K20" s="8">
        <v>3587.26</v>
      </c>
      <c r="L20" s="8">
        <f>J20-K20</f>
        <v>4472</v>
      </c>
    </row>
    <row r="21" spans="1:15" x14ac:dyDescent="0.25">
      <c r="A21" s="30" t="s">
        <v>14</v>
      </c>
      <c r="B21" s="31"/>
      <c r="C21" s="31"/>
      <c r="D21" s="32"/>
      <c r="E21" s="6" t="s">
        <v>12</v>
      </c>
      <c r="F21" s="6" t="s">
        <v>13</v>
      </c>
      <c r="G21" s="6">
        <v>2330012</v>
      </c>
      <c r="H21" s="6">
        <v>121</v>
      </c>
      <c r="I21" s="7">
        <v>213</v>
      </c>
      <c r="J21" s="8">
        <v>2369.9299999999998</v>
      </c>
      <c r="K21" s="8">
        <v>868.48</v>
      </c>
      <c r="L21" s="8">
        <f t="shared" ref="L21:L60" si="0">J21-K21</f>
        <v>1501.4499999999998</v>
      </c>
    </row>
    <row r="22" spans="1:15" x14ac:dyDescent="0.25">
      <c r="A22" s="40" t="s">
        <v>15</v>
      </c>
      <c r="B22" s="41"/>
      <c r="C22" s="41"/>
      <c r="D22" s="42"/>
      <c r="E22" s="6"/>
      <c r="F22" s="6"/>
      <c r="G22" s="6"/>
      <c r="H22" s="6"/>
      <c r="I22" s="7"/>
      <c r="J22" s="8">
        <f>J20+J21</f>
        <v>10429.19</v>
      </c>
      <c r="K22" s="8">
        <f t="shared" ref="K22:L22" si="1">K20+K21</f>
        <v>4455.74</v>
      </c>
      <c r="L22" s="8">
        <f t="shared" si="1"/>
        <v>5973.45</v>
      </c>
    </row>
    <row r="23" spans="1:15" x14ac:dyDescent="0.25">
      <c r="A23" s="33" t="s">
        <v>16</v>
      </c>
      <c r="B23" s="33"/>
      <c r="C23" s="33"/>
      <c r="D23" s="33"/>
      <c r="E23" s="6" t="s">
        <v>12</v>
      </c>
      <c r="F23" s="6" t="s">
        <v>13</v>
      </c>
      <c r="G23" s="6">
        <v>2330012</v>
      </c>
      <c r="H23" s="6">
        <v>122</v>
      </c>
      <c r="I23" s="9">
        <v>212</v>
      </c>
      <c r="J23" s="8">
        <v>128</v>
      </c>
      <c r="K23" s="8">
        <v>57.9</v>
      </c>
      <c r="L23" s="8">
        <f t="shared" si="0"/>
        <v>70.099999999999994</v>
      </c>
    </row>
    <row r="24" spans="1:15" x14ac:dyDescent="0.25">
      <c r="A24" s="30" t="s">
        <v>17</v>
      </c>
      <c r="B24" s="31"/>
      <c r="C24" s="31"/>
      <c r="D24" s="32"/>
      <c r="E24" s="6" t="s">
        <v>12</v>
      </c>
      <c r="F24" s="6" t="s">
        <v>13</v>
      </c>
      <c r="G24" s="6">
        <v>2330012</v>
      </c>
      <c r="H24" s="6">
        <v>122</v>
      </c>
      <c r="I24" s="9">
        <v>220</v>
      </c>
      <c r="J24" s="8">
        <v>790.08</v>
      </c>
      <c r="K24" s="8">
        <v>415.51</v>
      </c>
      <c r="L24" s="8">
        <f t="shared" si="0"/>
        <v>374.57000000000005</v>
      </c>
    </row>
    <row r="25" spans="1:15" x14ac:dyDescent="0.25">
      <c r="A25" s="33" t="s">
        <v>18</v>
      </c>
      <c r="B25" s="33"/>
      <c r="C25" s="33"/>
      <c r="D25" s="33"/>
      <c r="E25" s="6" t="s">
        <v>12</v>
      </c>
      <c r="F25" s="6" t="s">
        <v>13</v>
      </c>
      <c r="G25" s="6">
        <v>2330012</v>
      </c>
      <c r="H25" s="6">
        <v>122</v>
      </c>
      <c r="I25" s="9">
        <v>222</v>
      </c>
      <c r="J25" s="8">
        <v>248.08</v>
      </c>
      <c r="K25" s="8">
        <v>161.02000000000001</v>
      </c>
      <c r="L25" s="8">
        <f t="shared" si="0"/>
        <v>87.06</v>
      </c>
    </row>
    <row r="26" spans="1:15" x14ac:dyDescent="0.25">
      <c r="A26" s="33" t="s">
        <v>19</v>
      </c>
      <c r="B26" s="33"/>
      <c r="C26" s="33"/>
      <c r="D26" s="33"/>
      <c r="E26" s="6" t="s">
        <v>12</v>
      </c>
      <c r="F26" s="6" t="s">
        <v>13</v>
      </c>
      <c r="G26" s="6">
        <v>2330012</v>
      </c>
      <c r="H26" s="6">
        <v>122</v>
      </c>
      <c r="I26" s="9">
        <v>226</v>
      </c>
      <c r="J26" s="8">
        <v>542</v>
      </c>
      <c r="K26" s="8">
        <v>254.49</v>
      </c>
      <c r="L26" s="8">
        <f t="shared" si="0"/>
        <v>287.51</v>
      </c>
    </row>
    <row r="27" spans="1:15" x14ac:dyDescent="0.25">
      <c r="A27" s="40" t="s">
        <v>20</v>
      </c>
      <c r="B27" s="41"/>
      <c r="C27" s="41"/>
      <c r="D27" s="42"/>
      <c r="E27" s="6"/>
      <c r="F27" s="6"/>
      <c r="G27" s="6"/>
      <c r="H27" s="6"/>
      <c r="I27" s="9"/>
      <c r="J27" s="8">
        <f>J23+J24</f>
        <v>918.08</v>
      </c>
      <c r="K27" s="8">
        <f t="shared" ref="K27:L27" si="2">K23+K24</f>
        <v>473.40999999999997</v>
      </c>
      <c r="L27" s="8">
        <f t="shared" si="2"/>
        <v>444.67000000000007</v>
      </c>
    </row>
    <row r="28" spans="1:15" ht="23.25" customHeight="1" x14ac:dyDescent="0.25">
      <c r="A28" s="49" t="s">
        <v>21</v>
      </c>
      <c r="B28" s="49"/>
      <c r="C28" s="49"/>
      <c r="D28" s="49"/>
      <c r="E28" s="6"/>
      <c r="F28" s="6"/>
      <c r="G28" s="6"/>
      <c r="H28" s="6"/>
      <c r="I28" s="9"/>
      <c r="J28" s="8"/>
      <c r="K28" s="8"/>
      <c r="L28" s="8">
        <f t="shared" si="0"/>
        <v>0</v>
      </c>
    </row>
    <row r="29" spans="1:15" ht="15" customHeight="1" x14ac:dyDescent="0.25">
      <c r="A29" s="30" t="s">
        <v>17</v>
      </c>
      <c r="B29" s="31"/>
      <c r="C29" s="31"/>
      <c r="D29" s="32"/>
      <c r="E29" s="6" t="s">
        <v>12</v>
      </c>
      <c r="F29" s="6" t="s">
        <v>13</v>
      </c>
      <c r="G29" s="6">
        <v>2330019</v>
      </c>
      <c r="H29" s="6">
        <v>242</v>
      </c>
      <c r="I29" s="9">
        <v>220</v>
      </c>
      <c r="J29" s="8">
        <v>2605.71</v>
      </c>
      <c r="K29" s="8">
        <v>1227.8800000000001</v>
      </c>
      <c r="L29" s="8">
        <f t="shared" si="0"/>
        <v>1377.83</v>
      </c>
    </row>
    <row r="30" spans="1:15" x14ac:dyDescent="0.25">
      <c r="A30" s="33" t="s">
        <v>22</v>
      </c>
      <c r="B30" s="33"/>
      <c r="C30" s="33"/>
      <c r="D30" s="33"/>
      <c r="E30" s="6" t="s">
        <v>12</v>
      </c>
      <c r="F30" s="6" t="s">
        <v>13</v>
      </c>
      <c r="G30" s="6">
        <v>2330019</v>
      </c>
      <c r="H30" s="6">
        <v>242</v>
      </c>
      <c r="I30" s="9">
        <v>221</v>
      </c>
      <c r="J30" s="8">
        <v>407</v>
      </c>
      <c r="K30" s="8">
        <v>204.01</v>
      </c>
      <c r="L30" s="8">
        <f t="shared" si="0"/>
        <v>202.99</v>
      </c>
    </row>
    <row r="31" spans="1:15" x14ac:dyDescent="0.25">
      <c r="A31" s="33" t="s">
        <v>23</v>
      </c>
      <c r="B31" s="33"/>
      <c r="C31" s="33"/>
      <c r="D31" s="33"/>
      <c r="E31" s="6" t="s">
        <v>12</v>
      </c>
      <c r="F31" s="6" t="s">
        <v>13</v>
      </c>
      <c r="G31" s="6">
        <v>2330019</v>
      </c>
      <c r="H31" s="6">
        <v>242</v>
      </c>
      <c r="I31" s="9">
        <v>225</v>
      </c>
      <c r="J31" s="8">
        <v>1870.44</v>
      </c>
      <c r="K31" s="8">
        <v>803.37</v>
      </c>
      <c r="L31" s="8">
        <f t="shared" si="0"/>
        <v>1067.0700000000002</v>
      </c>
    </row>
    <row r="32" spans="1:15" x14ac:dyDescent="0.25">
      <c r="A32" s="30" t="s">
        <v>19</v>
      </c>
      <c r="B32" s="31"/>
      <c r="C32" s="31"/>
      <c r="D32" s="32"/>
      <c r="E32" s="6" t="s">
        <v>12</v>
      </c>
      <c r="F32" s="6" t="s">
        <v>13</v>
      </c>
      <c r="G32" s="6">
        <v>2330019</v>
      </c>
      <c r="H32" s="6">
        <v>242</v>
      </c>
      <c r="I32" s="9">
        <v>226</v>
      </c>
      <c r="J32" s="8">
        <v>328.27</v>
      </c>
      <c r="K32" s="8">
        <v>220.5</v>
      </c>
      <c r="L32" s="8">
        <f t="shared" si="0"/>
        <v>107.76999999999998</v>
      </c>
    </row>
    <row r="33" spans="1:12" x14ac:dyDescent="0.25">
      <c r="A33" s="30" t="s">
        <v>24</v>
      </c>
      <c r="B33" s="31"/>
      <c r="C33" s="31"/>
      <c r="D33" s="32"/>
      <c r="E33" s="6" t="s">
        <v>12</v>
      </c>
      <c r="F33" s="6" t="s">
        <v>13</v>
      </c>
      <c r="G33" s="6">
        <v>2330019</v>
      </c>
      <c r="H33" s="6">
        <v>242</v>
      </c>
      <c r="I33" s="9">
        <v>300</v>
      </c>
      <c r="J33" s="8">
        <v>457.36</v>
      </c>
      <c r="K33" s="8">
        <v>301.25</v>
      </c>
      <c r="L33" s="8">
        <f t="shared" si="0"/>
        <v>156.11000000000001</v>
      </c>
    </row>
    <row r="34" spans="1:12" x14ac:dyDescent="0.25">
      <c r="A34" s="30" t="s">
        <v>25</v>
      </c>
      <c r="B34" s="31"/>
      <c r="C34" s="31"/>
      <c r="D34" s="32"/>
      <c r="E34" s="6" t="s">
        <v>12</v>
      </c>
      <c r="F34" s="6" t="s">
        <v>13</v>
      </c>
      <c r="G34" s="6">
        <v>2330019</v>
      </c>
      <c r="H34" s="6">
        <v>242</v>
      </c>
      <c r="I34" s="9">
        <v>310</v>
      </c>
      <c r="J34" s="8">
        <v>287.76</v>
      </c>
      <c r="K34" s="8">
        <v>131.65</v>
      </c>
      <c r="L34" s="8">
        <f t="shared" si="0"/>
        <v>156.10999999999999</v>
      </c>
    </row>
    <row r="35" spans="1:12" x14ac:dyDescent="0.25">
      <c r="A35" s="30" t="s">
        <v>26</v>
      </c>
      <c r="B35" s="31"/>
      <c r="C35" s="31"/>
      <c r="D35" s="32"/>
      <c r="E35" s="6" t="s">
        <v>12</v>
      </c>
      <c r="F35" s="6" t="s">
        <v>13</v>
      </c>
      <c r="G35" s="6">
        <v>2330019</v>
      </c>
      <c r="H35" s="6">
        <v>242</v>
      </c>
      <c r="I35" s="9">
        <v>340</v>
      </c>
      <c r="J35" s="8">
        <v>169.6</v>
      </c>
      <c r="K35" s="8">
        <v>169.6</v>
      </c>
      <c r="L35" s="8">
        <f t="shared" si="0"/>
        <v>0</v>
      </c>
    </row>
    <row r="36" spans="1:12" x14ac:dyDescent="0.25">
      <c r="A36" s="40" t="s">
        <v>27</v>
      </c>
      <c r="B36" s="41"/>
      <c r="C36" s="41"/>
      <c r="D36" s="42"/>
      <c r="E36" s="6"/>
      <c r="F36" s="6"/>
      <c r="G36" s="6"/>
      <c r="H36" s="6"/>
      <c r="I36" s="9"/>
      <c r="J36" s="8">
        <f>J29+J33</f>
        <v>3063.07</v>
      </c>
      <c r="K36" s="8">
        <f t="shared" ref="K36:L36" si="3">K29+K33</f>
        <v>1529.13</v>
      </c>
      <c r="L36" s="8">
        <f t="shared" si="3"/>
        <v>1533.94</v>
      </c>
    </row>
    <row r="37" spans="1:12" ht="24.75" customHeight="1" x14ac:dyDescent="0.25">
      <c r="A37" s="46" t="s">
        <v>28</v>
      </c>
      <c r="B37" s="47"/>
      <c r="C37" s="47"/>
      <c r="D37" s="48"/>
      <c r="E37" s="6" t="s">
        <v>12</v>
      </c>
      <c r="F37" s="6" t="s">
        <v>13</v>
      </c>
      <c r="G37" s="6">
        <v>2330019</v>
      </c>
      <c r="H37" s="6">
        <v>243</v>
      </c>
      <c r="I37" s="9">
        <v>220</v>
      </c>
      <c r="J37" s="8">
        <v>0</v>
      </c>
      <c r="K37" s="8">
        <v>0</v>
      </c>
      <c r="L37" s="8">
        <f>J37-K37</f>
        <v>0</v>
      </c>
    </row>
    <row r="38" spans="1:12" x14ac:dyDescent="0.25">
      <c r="A38" s="30" t="s">
        <v>23</v>
      </c>
      <c r="B38" s="31"/>
      <c r="C38" s="31"/>
      <c r="D38" s="32"/>
      <c r="E38" s="6" t="s">
        <v>12</v>
      </c>
      <c r="F38" s="6" t="s">
        <v>13</v>
      </c>
      <c r="G38" s="6">
        <v>2330019</v>
      </c>
      <c r="H38" s="6">
        <v>243</v>
      </c>
      <c r="I38" s="9">
        <v>225</v>
      </c>
      <c r="J38" s="8">
        <v>0</v>
      </c>
      <c r="K38" s="8">
        <v>0</v>
      </c>
      <c r="L38" s="8">
        <f t="shared" ref="L38:L39" si="4">J38-K38</f>
        <v>0</v>
      </c>
    </row>
    <row r="39" spans="1:12" x14ac:dyDescent="0.25">
      <c r="A39" s="30" t="s">
        <v>19</v>
      </c>
      <c r="B39" s="31"/>
      <c r="C39" s="31"/>
      <c r="D39" s="32"/>
      <c r="E39" s="6" t="s">
        <v>12</v>
      </c>
      <c r="F39" s="6" t="s">
        <v>13</v>
      </c>
      <c r="G39" s="6">
        <v>2330019</v>
      </c>
      <c r="H39" s="6">
        <v>243</v>
      </c>
      <c r="I39" s="9">
        <v>226</v>
      </c>
      <c r="J39" s="8">
        <v>0</v>
      </c>
      <c r="K39" s="8">
        <v>0</v>
      </c>
      <c r="L39" s="8">
        <f t="shared" si="4"/>
        <v>0</v>
      </c>
    </row>
    <row r="40" spans="1:12" x14ac:dyDescent="0.25">
      <c r="A40" s="40" t="s">
        <v>29</v>
      </c>
      <c r="B40" s="41"/>
      <c r="C40" s="41"/>
      <c r="D40" s="42"/>
      <c r="E40" s="6"/>
      <c r="F40" s="6"/>
      <c r="G40" s="6"/>
      <c r="H40" s="6"/>
      <c r="I40" s="9"/>
      <c r="J40" s="8">
        <f>J37</f>
        <v>0</v>
      </c>
      <c r="K40" s="8">
        <f>K37</f>
        <v>0</v>
      </c>
      <c r="L40" s="8">
        <f>L37</f>
        <v>0</v>
      </c>
    </row>
    <row r="41" spans="1:12" ht="21" customHeight="1" x14ac:dyDescent="0.25">
      <c r="A41" s="30" t="s">
        <v>30</v>
      </c>
      <c r="B41" s="31"/>
      <c r="C41" s="31"/>
      <c r="D41" s="32"/>
      <c r="E41" s="6"/>
      <c r="F41" s="6"/>
      <c r="G41" s="6"/>
      <c r="H41" s="6"/>
      <c r="I41" s="9"/>
      <c r="J41" s="8"/>
      <c r="K41" s="8"/>
      <c r="L41" s="8">
        <f t="shared" si="0"/>
        <v>0</v>
      </c>
    </row>
    <row r="42" spans="1:12" x14ac:dyDescent="0.25">
      <c r="A42" s="30" t="s">
        <v>17</v>
      </c>
      <c r="B42" s="31"/>
      <c r="C42" s="31"/>
      <c r="D42" s="32"/>
      <c r="E42" s="6" t="s">
        <v>12</v>
      </c>
      <c r="F42" s="6" t="s">
        <v>13</v>
      </c>
      <c r="G42" s="6">
        <v>2330019</v>
      </c>
      <c r="H42" s="6">
        <v>244</v>
      </c>
      <c r="I42" s="9">
        <v>220</v>
      </c>
      <c r="J42" s="8">
        <v>5476.27</v>
      </c>
      <c r="K42" s="8">
        <v>2478.09</v>
      </c>
      <c r="L42" s="8">
        <f t="shared" si="0"/>
        <v>2998.1800000000003</v>
      </c>
    </row>
    <row r="43" spans="1:12" x14ac:dyDescent="0.25">
      <c r="A43" s="33" t="s">
        <v>22</v>
      </c>
      <c r="B43" s="33"/>
      <c r="C43" s="33"/>
      <c r="D43" s="33"/>
      <c r="E43" s="6" t="s">
        <v>12</v>
      </c>
      <c r="F43" s="6" t="s">
        <v>13</v>
      </c>
      <c r="G43" s="6">
        <v>2330019</v>
      </c>
      <c r="H43" s="6">
        <v>244</v>
      </c>
      <c r="I43" s="9">
        <v>221</v>
      </c>
      <c r="J43" s="8">
        <v>433</v>
      </c>
      <c r="K43" s="8">
        <v>410.37</v>
      </c>
      <c r="L43" s="8">
        <f t="shared" si="0"/>
        <v>22.629999999999995</v>
      </c>
    </row>
    <row r="44" spans="1:12" x14ac:dyDescent="0.25">
      <c r="A44" s="33" t="s">
        <v>18</v>
      </c>
      <c r="B44" s="33"/>
      <c r="C44" s="33"/>
      <c r="D44" s="33"/>
      <c r="E44" s="6" t="s">
        <v>12</v>
      </c>
      <c r="F44" s="6" t="s">
        <v>13</v>
      </c>
      <c r="G44" s="6">
        <v>2330019</v>
      </c>
      <c r="H44" s="6">
        <v>244</v>
      </c>
      <c r="I44" s="9">
        <v>222</v>
      </c>
      <c r="J44" s="8"/>
      <c r="K44" s="8"/>
      <c r="L44" s="8">
        <f t="shared" si="0"/>
        <v>0</v>
      </c>
    </row>
    <row r="45" spans="1:12" x14ac:dyDescent="0.25">
      <c r="A45" s="33" t="s">
        <v>31</v>
      </c>
      <c r="B45" s="33"/>
      <c r="C45" s="33"/>
      <c r="D45" s="33"/>
      <c r="E45" s="6" t="s">
        <v>12</v>
      </c>
      <c r="F45" s="6" t="s">
        <v>13</v>
      </c>
      <c r="G45" s="6">
        <v>2330019</v>
      </c>
      <c r="H45" s="6">
        <v>244</v>
      </c>
      <c r="I45" s="9">
        <v>223</v>
      </c>
      <c r="J45" s="8">
        <v>216.1</v>
      </c>
      <c r="K45" s="8">
        <v>83.22</v>
      </c>
      <c r="L45" s="8">
        <f t="shared" si="0"/>
        <v>132.88</v>
      </c>
    </row>
    <row r="46" spans="1:12" x14ac:dyDescent="0.25">
      <c r="A46" s="33" t="s">
        <v>32</v>
      </c>
      <c r="B46" s="33"/>
      <c r="C46" s="33"/>
      <c r="D46" s="33"/>
      <c r="E46" s="6" t="s">
        <v>12</v>
      </c>
      <c r="F46" s="6" t="s">
        <v>13</v>
      </c>
      <c r="G46" s="6">
        <v>2330019</v>
      </c>
      <c r="H46" s="6">
        <v>244</v>
      </c>
      <c r="I46" s="9">
        <v>224</v>
      </c>
      <c r="J46" s="8">
        <v>1500.6</v>
      </c>
      <c r="K46" s="8">
        <v>625.25</v>
      </c>
      <c r="L46" s="8">
        <f t="shared" si="0"/>
        <v>875.34999999999991</v>
      </c>
    </row>
    <row r="47" spans="1:12" x14ac:dyDescent="0.25">
      <c r="A47" s="33" t="s">
        <v>23</v>
      </c>
      <c r="B47" s="33"/>
      <c r="C47" s="33"/>
      <c r="D47" s="33"/>
      <c r="E47" s="6" t="s">
        <v>12</v>
      </c>
      <c r="F47" s="6" t="s">
        <v>13</v>
      </c>
      <c r="G47" s="6">
        <v>2330019</v>
      </c>
      <c r="H47" s="6">
        <v>244</v>
      </c>
      <c r="I47" s="9">
        <v>225</v>
      </c>
      <c r="J47" s="8">
        <v>759.81</v>
      </c>
      <c r="K47" s="8">
        <v>364.43</v>
      </c>
      <c r="L47" s="8">
        <f t="shared" si="0"/>
        <v>395.37999999999994</v>
      </c>
    </row>
    <row r="48" spans="1:12" x14ac:dyDescent="0.25">
      <c r="A48" s="30" t="s">
        <v>19</v>
      </c>
      <c r="B48" s="31"/>
      <c r="C48" s="31"/>
      <c r="D48" s="32"/>
      <c r="E48" s="6" t="s">
        <v>12</v>
      </c>
      <c r="F48" s="6" t="s">
        <v>13</v>
      </c>
      <c r="G48" s="6">
        <v>2330019</v>
      </c>
      <c r="H48" s="6">
        <v>244</v>
      </c>
      <c r="I48" s="9">
        <v>226</v>
      </c>
      <c r="J48" s="8">
        <v>2566.7600000000002</v>
      </c>
      <c r="K48" s="8">
        <v>994.82</v>
      </c>
      <c r="L48" s="8">
        <f t="shared" si="0"/>
        <v>1571.94</v>
      </c>
    </row>
    <row r="49" spans="1:12" x14ac:dyDescent="0.25">
      <c r="A49" s="30" t="s">
        <v>24</v>
      </c>
      <c r="B49" s="31"/>
      <c r="C49" s="31"/>
      <c r="D49" s="32"/>
      <c r="E49" s="6" t="s">
        <v>12</v>
      </c>
      <c r="F49" s="6" t="s">
        <v>13</v>
      </c>
      <c r="G49" s="6">
        <v>2330019</v>
      </c>
      <c r="H49" s="6">
        <v>244</v>
      </c>
      <c r="I49" s="9">
        <v>300</v>
      </c>
      <c r="J49" s="8">
        <v>1005.2</v>
      </c>
      <c r="K49" s="8">
        <v>970.17</v>
      </c>
      <c r="L49" s="8">
        <f t="shared" si="0"/>
        <v>35.030000000000086</v>
      </c>
    </row>
    <row r="50" spans="1:12" x14ac:dyDescent="0.25">
      <c r="A50" s="30" t="s">
        <v>25</v>
      </c>
      <c r="B50" s="31"/>
      <c r="C50" s="31"/>
      <c r="D50" s="32"/>
      <c r="E50" s="6" t="s">
        <v>12</v>
      </c>
      <c r="F50" s="6" t="s">
        <v>13</v>
      </c>
      <c r="G50" s="6">
        <v>2330019</v>
      </c>
      <c r="H50" s="6">
        <v>244</v>
      </c>
      <c r="I50" s="9">
        <v>310</v>
      </c>
      <c r="J50" s="8">
        <v>184.2</v>
      </c>
      <c r="K50" s="8">
        <v>184.2</v>
      </c>
      <c r="L50" s="8">
        <f t="shared" si="0"/>
        <v>0</v>
      </c>
    </row>
    <row r="51" spans="1:12" x14ac:dyDescent="0.25">
      <c r="A51" s="30" t="s">
        <v>26</v>
      </c>
      <c r="B51" s="31"/>
      <c r="C51" s="31"/>
      <c r="D51" s="32"/>
      <c r="E51" s="6" t="s">
        <v>12</v>
      </c>
      <c r="F51" s="6" t="s">
        <v>13</v>
      </c>
      <c r="G51" s="6">
        <v>2330019</v>
      </c>
      <c r="H51" s="6">
        <v>244</v>
      </c>
      <c r="I51" s="9">
        <v>340</v>
      </c>
      <c r="J51" s="8">
        <v>821</v>
      </c>
      <c r="K51" s="8">
        <v>785.97</v>
      </c>
      <c r="L51" s="8">
        <f t="shared" si="0"/>
        <v>35.029999999999973</v>
      </c>
    </row>
    <row r="52" spans="1:12" x14ac:dyDescent="0.25">
      <c r="A52" s="40" t="s">
        <v>33</v>
      </c>
      <c r="B52" s="41"/>
      <c r="C52" s="41"/>
      <c r="D52" s="42"/>
      <c r="E52" s="6"/>
      <c r="F52" s="6"/>
      <c r="G52" s="6"/>
      <c r="H52" s="6"/>
      <c r="I52" s="9"/>
      <c r="J52" s="8">
        <f>J42+J49</f>
        <v>6481.47</v>
      </c>
      <c r="K52" s="8">
        <f t="shared" ref="K52:L52" si="5">K42+K49</f>
        <v>3448.26</v>
      </c>
      <c r="L52" s="8">
        <f t="shared" si="5"/>
        <v>3033.2100000000005</v>
      </c>
    </row>
    <row r="53" spans="1:12" ht="26.25" customHeight="1" x14ac:dyDescent="0.25">
      <c r="A53" s="30" t="s">
        <v>34</v>
      </c>
      <c r="B53" s="31"/>
      <c r="C53" s="31"/>
      <c r="D53" s="32"/>
      <c r="E53" s="6" t="s">
        <v>12</v>
      </c>
      <c r="F53" s="6" t="s">
        <v>13</v>
      </c>
      <c r="G53" s="6">
        <v>2330019</v>
      </c>
      <c r="H53" s="6">
        <v>851</v>
      </c>
      <c r="I53" s="9">
        <v>290</v>
      </c>
      <c r="J53" s="8">
        <v>12.44</v>
      </c>
      <c r="K53" s="8">
        <v>3.25</v>
      </c>
      <c r="L53" s="8">
        <f t="shared" si="0"/>
        <v>9.19</v>
      </c>
    </row>
    <row r="54" spans="1:12" x14ac:dyDescent="0.25">
      <c r="A54" s="30" t="s">
        <v>35</v>
      </c>
      <c r="B54" s="31"/>
      <c r="C54" s="31"/>
      <c r="D54" s="32"/>
      <c r="E54" s="6" t="s">
        <v>12</v>
      </c>
      <c r="F54" s="6" t="s">
        <v>13</v>
      </c>
      <c r="G54" s="6">
        <v>2330019</v>
      </c>
      <c r="H54" s="6">
        <v>852</v>
      </c>
      <c r="I54" s="9">
        <v>290</v>
      </c>
      <c r="J54" s="8">
        <v>18</v>
      </c>
      <c r="K54" s="8">
        <v>2</v>
      </c>
      <c r="L54" s="8">
        <f t="shared" si="0"/>
        <v>16</v>
      </c>
    </row>
    <row r="55" spans="1:12" x14ac:dyDescent="0.25">
      <c r="A55" s="51" t="s">
        <v>36</v>
      </c>
      <c r="B55" s="51"/>
      <c r="C55" s="51"/>
      <c r="D55" s="51"/>
      <c r="E55" s="10" t="s">
        <v>12</v>
      </c>
      <c r="F55" s="10" t="s">
        <v>13</v>
      </c>
      <c r="G55" s="10">
        <v>2330019</v>
      </c>
      <c r="H55" s="10">
        <v>0</v>
      </c>
      <c r="I55" s="11">
        <v>900</v>
      </c>
      <c r="J55" s="12">
        <f>J22+J27+J36+J40+J52+J53+J54</f>
        <v>20922.25</v>
      </c>
      <c r="K55" s="12">
        <f t="shared" ref="K55:L55" si="6">K22+K27+K36+K40+K52+K53+K54</f>
        <v>9911.7900000000009</v>
      </c>
      <c r="L55" s="12">
        <f t="shared" si="6"/>
        <v>11010.460000000001</v>
      </c>
    </row>
    <row r="56" spans="1:12" x14ac:dyDescent="0.25">
      <c r="A56" s="52" t="s">
        <v>19</v>
      </c>
      <c r="B56" s="52"/>
      <c r="C56" s="52"/>
      <c r="D56" s="52"/>
      <c r="E56" s="6" t="s">
        <v>12</v>
      </c>
      <c r="F56" s="6" t="s">
        <v>13</v>
      </c>
      <c r="G56" s="6" t="s">
        <v>37</v>
      </c>
      <c r="H56" s="6">
        <v>244</v>
      </c>
      <c r="I56" s="9">
        <v>220</v>
      </c>
      <c r="J56" s="8"/>
      <c r="K56" s="8"/>
      <c r="L56" s="8">
        <f t="shared" si="0"/>
        <v>0</v>
      </c>
    </row>
    <row r="57" spans="1:12" x14ac:dyDescent="0.25">
      <c r="A57" s="51" t="s">
        <v>36</v>
      </c>
      <c r="B57" s="51"/>
      <c r="C57" s="51"/>
      <c r="D57" s="51"/>
      <c r="E57" s="10" t="s">
        <v>12</v>
      </c>
      <c r="F57" s="10" t="s">
        <v>13</v>
      </c>
      <c r="G57" s="10" t="s">
        <v>37</v>
      </c>
      <c r="H57" s="10">
        <v>244</v>
      </c>
      <c r="I57" s="11">
        <v>220</v>
      </c>
      <c r="J57" s="12">
        <f>J56</f>
        <v>0</v>
      </c>
      <c r="K57" s="12">
        <f>K56</f>
        <v>0</v>
      </c>
      <c r="L57" s="12">
        <f t="shared" si="0"/>
        <v>0</v>
      </c>
    </row>
    <row r="58" spans="1:12" x14ac:dyDescent="0.25">
      <c r="A58" s="52" t="s">
        <v>19</v>
      </c>
      <c r="B58" s="52"/>
      <c r="C58" s="52"/>
      <c r="D58" s="52"/>
      <c r="E58" s="13" t="s">
        <v>38</v>
      </c>
      <c r="F58" s="13" t="s">
        <v>39</v>
      </c>
      <c r="G58" s="6" t="s">
        <v>40</v>
      </c>
      <c r="H58" s="6">
        <v>244</v>
      </c>
      <c r="I58" s="9">
        <v>226</v>
      </c>
      <c r="J58" s="8"/>
      <c r="K58" s="8"/>
      <c r="L58" s="8">
        <f t="shared" si="0"/>
        <v>0</v>
      </c>
    </row>
    <row r="59" spans="1:12" x14ac:dyDescent="0.25">
      <c r="A59" s="51" t="s">
        <v>36</v>
      </c>
      <c r="B59" s="51"/>
      <c r="C59" s="51"/>
      <c r="D59" s="51"/>
      <c r="E59" s="14" t="s">
        <v>38</v>
      </c>
      <c r="F59" s="14" t="s">
        <v>39</v>
      </c>
      <c r="G59" s="10" t="s">
        <v>40</v>
      </c>
      <c r="H59" s="10">
        <v>244</v>
      </c>
      <c r="I59" s="11">
        <v>226</v>
      </c>
      <c r="J59" s="12">
        <f>J58</f>
        <v>0</v>
      </c>
      <c r="K59" s="12">
        <f>K58</f>
        <v>0</v>
      </c>
      <c r="L59" s="12">
        <f t="shared" si="0"/>
        <v>0</v>
      </c>
    </row>
    <row r="60" spans="1:12" x14ac:dyDescent="0.25">
      <c r="A60" s="33" t="s">
        <v>16</v>
      </c>
      <c r="B60" s="33"/>
      <c r="C60" s="33"/>
      <c r="D60" s="33"/>
      <c r="E60" s="13" t="s">
        <v>12</v>
      </c>
      <c r="F60" s="13" t="s">
        <v>13</v>
      </c>
      <c r="G60" s="6">
        <v>5051002</v>
      </c>
      <c r="H60" s="6">
        <v>122</v>
      </c>
      <c r="I60" s="9">
        <v>212</v>
      </c>
      <c r="J60" s="8"/>
      <c r="K60" s="8"/>
      <c r="L60" s="8">
        <f t="shared" si="0"/>
        <v>0</v>
      </c>
    </row>
    <row r="61" spans="1:12" ht="15" customHeight="1" x14ac:dyDescent="0.25">
      <c r="A61" s="51" t="s">
        <v>36</v>
      </c>
      <c r="B61" s="51"/>
      <c r="C61" s="51"/>
      <c r="D61" s="51"/>
      <c r="E61" s="14" t="s">
        <v>12</v>
      </c>
      <c r="F61" s="14" t="s">
        <v>13</v>
      </c>
      <c r="G61" s="10">
        <v>5051002</v>
      </c>
      <c r="H61" s="10">
        <v>122</v>
      </c>
      <c r="I61" s="11">
        <v>212</v>
      </c>
      <c r="J61" s="12">
        <f>J60</f>
        <v>0</v>
      </c>
      <c r="K61" s="12">
        <f t="shared" ref="K61:L61" si="7">K60</f>
        <v>0</v>
      </c>
      <c r="L61" s="12">
        <f t="shared" si="7"/>
        <v>0</v>
      </c>
    </row>
    <row r="62" spans="1:12" ht="15.75" x14ac:dyDescent="0.25">
      <c r="A62" s="50" t="s">
        <v>41</v>
      </c>
      <c r="B62" s="50"/>
      <c r="C62" s="50"/>
      <c r="D62" s="50"/>
      <c r="E62" s="10" t="s">
        <v>12</v>
      </c>
      <c r="F62" s="10" t="s">
        <v>13</v>
      </c>
      <c r="G62" s="10" t="s">
        <v>42</v>
      </c>
      <c r="H62" s="10">
        <v>0</v>
      </c>
      <c r="I62" s="11">
        <v>900</v>
      </c>
      <c r="J62" s="12">
        <f>J55+J57+J59+J61</f>
        <v>20922.25</v>
      </c>
      <c r="K62" s="12">
        <f t="shared" ref="K62:L62" si="8">K55+K57+K59+K61</f>
        <v>9911.7900000000009</v>
      </c>
      <c r="L62" s="12">
        <f t="shared" si="8"/>
        <v>11010.460000000001</v>
      </c>
    </row>
    <row r="63" spans="1:1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5" t="s">
        <v>43</v>
      </c>
      <c r="D65" t="s">
        <v>44</v>
      </c>
      <c r="F65" s="1"/>
      <c r="G65" s="1"/>
      <c r="H65" s="1"/>
      <c r="I65" s="1"/>
      <c r="J65" s="1"/>
      <c r="K65" s="1"/>
      <c r="L65" s="1"/>
    </row>
    <row r="66" spans="1:12" x14ac:dyDescent="0.25">
      <c r="F66" s="1"/>
      <c r="G66" s="1"/>
      <c r="H66" s="1"/>
      <c r="I66" s="1"/>
      <c r="J66" s="1"/>
      <c r="K66" s="1"/>
      <c r="L66" s="1"/>
    </row>
    <row r="67" spans="1:12" x14ac:dyDescent="0.25">
      <c r="F67" s="1"/>
      <c r="G67" s="1"/>
      <c r="H67" s="1"/>
      <c r="I67" s="1"/>
      <c r="J67" s="1"/>
      <c r="K67" s="1"/>
      <c r="L67" s="1"/>
    </row>
    <row r="68" spans="1:12" x14ac:dyDescent="0.25">
      <c r="F68" s="1"/>
      <c r="G68" s="1"/>
      <c r="H68" s="1"/>
      <c r="I68" s="1"/>
      <c r="J68" s="1"/>
      <c r="K68" s="1"/>
      <c r="L68" s="1"/>
    </row>
    <row r="69" spans="1:12" x14ac:dyDescent="0.25">
      <c r="A69" s="15" t="s">
        <v>45</v>
      </c>
      <c r="B69" s="16"/>
      <c r="C69" s="16"/>
      <c r="D69" s="17"/>
      <c r="E69" s="17"/>
      <c r="F69" s="1"/>
      <c r="G69" s="1"/>
      <c r="H69" s="1"/>
      <c r="I69" s="1"/>
      <c r="J69" s="1"/>
      <c r="K69" s="1"/>
      <c r="L69" s="1"/>
    </row>
    <row r="70" spans="1:12" x14ac:dyDescent="0.25">
      <c r="A70" s="18"/>
      <c r="B70" s="18"/>
      <c r="C70" s="18"/>
      <c r="D70" s="18"/>
      <c r="E70" s="18"/>
      <c r="F70" s="1"/>
      <c r="G70" s="1"/>
      <c r="H70" s="1"/>
      <c r="I70" s="1"/>
      <c r="J70" s="1"/>
      <c r="K70" s="1"/>
      <c r="L70" s="1"/>
    </row>
    <row r="71" spans="1:12" x14ac:dyDescent="0.25">
      <c r="A71" s="18"/>
      <c r="B71" s="18"/>
      <c r="C71" s="18"/>
      <c r="D71" s="18"/>
      <c r="E71" s="18"/>
      <c r="F71" s="1"/>
      <c r="G71" s="1"/>
      <c r="H71" s="1"/>
      <c r="I71" s="1"/>
      <c r="J71" s="1"/>
      <c r="K71" s="1"/>
      <c r="L71" s="1"/>
    </row>
    <row r="72" spans="1:12" x14ac:dyDescent="0.25">
      <c r="A72" s="15" t="s">
        <v>46</v>
      </c>
      <c r="B72" s="16"/>
      <c r="C72" s="16"/>
      <c r="D72" s="15" t="s">
        <v>50</v>
      </c>
      <c r="E72" s="17"/>
      <c r="F72" s="1"/>
      <c r="G72" s="1"/>
      <c r="H72" s="1"/>
      <c r="I72" s="1"/>
      <c r="J72" s="1"/>
      <c r="K72" s="1"/>
      <c r="L72" s="1"/>
    </row>
    <row r="73" spans="1:12" x14ac:dyDescent="0.25">
      <c r="A73" s="18"/>
      <c r="B73" s="18"/>
      <c r="C73" s="18"/>
      <c r="D73" s="18"/>
      <c r="E73" s="18"/>
      <c r="F73" s="1"/>
      <c r="G73" s="1"/>
      <c r="H73" s="1"/>
      <c r="I73" s="1"/>
      <c r="J73" s="1"/>
      <c r="K73" s="1"/>
      <c r="L73" s="1"/>
    </row>
    <row r="74" spans="1:12" x14ac:dyDescent="0.25">
      <c r="A74" s="15" t="s">
        <v>47</v>
      </c>
      <c r="B74" s="16"/>
      <c r="C74" s="16"/>
      <c r="D74" s="17"/>
      <c r="E74" s="17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</sheetData>
  <mergeCells count="58">
    <mergeCell ref="A28:D28"/>
    <mergeCell ref="A62:D62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50:D50"/>
    <mergeCell ref="A49:D49"/>
    <mergeCell ref="A34:D34"/>
    <mergeCell ref="A35:D35"/>
    <mergeCell ref="A36:D36"/>
    <mergeCell ref="A37:D37"/>
    <mergeCell ref="A44:D44"/>
    <mergeCell ref="A45:D45"/>
    <mergeCell ref="A38:D38"/>
    <mergeCell ref="A46:D46"/>
    <mergeCell ref="A47:D47"/>
    <mergeCell ref="A48:D48"/>
    <mergeCell ref="A39:D39"/>
    <mergeCell ref="A40:D40"/>
    <mergeCell ref="A41:D41"/>
    <mergeCell ref="A42:D42"/>
    <mergeCell ref="A43:D43"/>
    <mergeCell ref="A33:D33"/>
    <mergeCell ref="A26:D26"/>
    <mergeCell ref="A20:D20"/>
    <mergeCell ref="A17:D18"/>
    <mergeCell ref="E17:E18"/>
    <mergeCell ref="A21:D21"/>
    <mergeCell ref="A24:D24"/>
    <mergeCell ref="A25:D25"/>
    <mergeCell ref="A22:D22"/>
    <mergeCell ref="A23:D23"/>
    <mergeCell ref="A19:D19"/>
    <mergeCell ref="A29:D29"/>
    <mergeCell ref="A30:D30"/>
    <mergeCell ref="A31:D31"/>
    <mergeCell ref="A32:D32"/>
    <mergeCell ref="A27:D27"/>
    <mergeCell ref="A9:L9"/>
    <mergeCell ref="A11:L11"/>
    <mergeCell ref="A13:D13"/>
    <mergeCell ref="E13:L13"/>
    <mergeCell ref="I17:I18"/>
    <mergeCell ref="J17:J18"/>
    <mergeCell ref="K17:K18"/>
    <mergeCell ref="L17:L18"/>
    <mergeCell ref="A15:D15"/>
    <mergeCell ref="H17:H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User</cp:lastModifiedBy>
  <cp:lastPrinted>2014-04-09T09:25:24Z</cp:lastPrinted>
  <dcterms:created xsi:type="dcterms:W3CDTF">2013-12-18T08:18:23Z</dcterms:created>
  <dcterms:modified xsi:type="dcterms:W3CDTF">2014-10-20T06:45:38Z</dcterms:modified>
</cp:coreProperties>
</file>